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05" documentId="13_ncr:1_{F6CB121F-512D-4AA6-A0C1-0FB36C537598}" xr6:coauthVersionLast="47" xr6:coauthVersionMax="47" xr10:uidLastSave="{02FE47A7-FC5A-4033-A6BE-3CE0292617A7}"/>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<sst xmlns="http://schemas.openxmlformats.org/spreadsheetml/2006/main" count="179008" uniqueCount="39096">
  <si>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</si>
  <si>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</si>
  <si>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</si>
  <si>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</si>
  <si>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</si>
  <si>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</si>
  <si>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</si>
  <si>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</si>
  <si>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</si>
  <si>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</si>
  <si>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</si>
  <si>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</si>
  <si>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</si>
  <si>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</si>
  <si>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</si>
  <si>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</si>
  <si>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</si>
  <si>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</si>
  <si>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</si>
  <si>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</si>
  <si>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</si>
  <si>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</si>
  <si>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</si>
  <si>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</si>
  <si>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</si>
  <si>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</si>
  <si>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</si>
  <si>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</si>
  <si>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</si>
  <si>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</si>
  <si>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</si>
  <si>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</si>
  <si>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</si>
  <si>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</si>
  <si>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</si>
  <si>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</si>
  <si>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</si>
  <si>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</si>
  <si>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</si>
  <si>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</si>
  <si>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</si>
  <si>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</si>
  <si>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</si>
  <si>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</si>
  <si>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</si>
  <si>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</si>
  <si>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</si>
  <si>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</si>
  <si>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</si>
  <si>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</si>
  <si>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</si>
  <si>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</si>
  <si>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</si>
  <si>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</si>
  <si>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</si>
  <si>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</si>
  <si>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</si>
  <si>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</si>
  <si>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</si>
  <si>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</si>
  <si>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</si>
  <si>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</si>
  <si>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</si>
  <si>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</si>
  <si>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</si>
  <si>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</si>
  <si>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</si>
  <si>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</si>
  <si>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</si>
  <si>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</si>
  <si>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</si>
  <si>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</si>
  <si>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</si>
  <si>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</si>
  <si>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</si>
  <si>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</si>
  <si>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</si>
  <si>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</si>
  <si>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</si>
  <si>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</si>
  <si>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</si>
  <si>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</si>
  <si>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</si>
  <si>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</si>
  <si>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</si>
  <si>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</si>
  <si>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</si>
  <si>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</si>
  <si>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</si>
  <si>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</si>
  <si>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</si>
  <si>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</si>
  <si>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</si>
  <si>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</si>
  <si>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</si>
  <si>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</si>
  <si>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</si>
  <si>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</si>
  <si>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</si>
  <si>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</si>
  <si>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</si>
  <si>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</si>
  <si>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</si>
  <si>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</si>
  <si>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</si>
  <si>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</si>
  <si>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</si>
  <si>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</si>
  <si>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</si>
  <si>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</si>
  <si>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</si>
  <si>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</si>
  <si>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</si>
  <si>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</si>
  <si>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</si>
  <si>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</si>
  <si>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</si>
  <si>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</si>
  <si>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</si>
  <si>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</si>
  <si>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</si>
  <si>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</si>
  <si>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</si>
  <si>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</si>
  <si>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</si>
  <si>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</si>
  <si>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</si>
  <si>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</si>
  <si>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</si>
  <si>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</si>
  <si>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</si>
  <si>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</si>
  <si>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</si>
  <si>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</si>
  <si>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</si>
  <si>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</si>
  <si>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</si>
  <si>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</si>
  <si>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</si>
  <si>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</si>
  <si>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</si>
  <si>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</si>
  <si>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</si>
  <si>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</si>
  <si>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</si>
  <si>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</si>
  <si>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</si>
  <si>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</si>
  <si>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</si>
  <si>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</si>
  <si>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</si>
  <si>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</si>
  <si>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</si>
  <si>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</si>
  <si>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</si>
  <si>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</si>
  <si>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</si>
  <si>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</si>
  <si>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</si>
  <si>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</si>
  <si>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</si>
  <si>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</si>
  <si>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</si>
  <si>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</si>
  <si>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</si>
  <si>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</si>
  <si>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</si>
  <si>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</si>
  <si>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</si>
  <si>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</si>
  <si>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</si>
  <si>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</si>
  <si>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</si>
  <si>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</si>
  <si>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</si>
  <si>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</si>
  <si>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</si>
  <si>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</si>
  <si>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</si>
  <si>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</si>
  <si>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</si>
  <si>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</si>
  <si>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</si>
  <si>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</si>
  <si>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</si>
  <si>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</si>
  <si>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</si>
  <si>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</si>
  <si>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</si>
  <si>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</si>
  <si>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</si>
  <si>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</si>
  <si>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</si>
  <si>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</si>
  <si>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</si>
  <si>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</si>
  <si>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</si>
  <si>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</si>
  <si>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</si>
  <si>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</si>
  <si>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</si>
  <si>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</si>
  <si>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</si>
  <si>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</si>
  <si>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</si>
  <si>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</si>
  <si>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</si>
  <si>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</si>
  <si>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</si>
  <si>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</si>
  <si>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</si>
  <si>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</si>
  <si>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</si>
  <si>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</si>
  <si>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</si>
  <si>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</si>
  <si>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</si>
  <si>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</si>
  <si>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</si>
  <si>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</si>
  <si>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</si>
  <si>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</si>
  <si>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</si>
  <si>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</si>
  <si>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</si>
  <si>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</si>
  <si>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</si>
  <si>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</si>
  <si>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</si>
  <si>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</si>
  <si>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</si>
  <si>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</si>
  <si>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</si>
  <si>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</si>
  <si>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</si>
  <si>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</si>
  <si>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</si>
  <si>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</si>
  <si>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</si>
  <si>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</si>
  <si>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</si>
  <si>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</si>
  <si>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</si>
  <si>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</si>
  <si>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</si>
  <si>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</si>
  <si>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</si>
  <si>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</si>
  <si>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</si>
  <si>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</si>
  <si>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</si>
  <si>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</si>
  <si>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</si>
  <si>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</si>
  <si>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</si>
  <si>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</si>
  <si>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</si>
  <si>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</si>
  <si>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</si>
  <si>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</si>
  <si>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</si>
  <si>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</si>
  <si>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</si>
  <si>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</si>
  <si>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</si>
  <si>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</si>
  <si>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</si>
  <si>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</si>
  <si>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</si>
  <si>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</si>
  <si>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</si>
  <si>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</si>
  <si>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</si>
  <si>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</si>
  <si>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</si>
  <si>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</si>
  <si>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</si>
  <si>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</si>
  <si>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</si>
  <si>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</si>
  <si>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</si>
  <si>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</si>
  <si>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</si>
  <si>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</si>
  <si>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</si>
  <si>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</si>
  <si>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</si>
  <si>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</si>
  <si>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</si>
  <si>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</si>
  <si>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</si>
  <si>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</si>
  <si>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</si>
  <si>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</si>
  <si>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</si>
  <si>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</si>
  <si>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</si>
  <si>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</si>
  <si>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</si>
  <si>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</si>
  <si>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</si>
  <si>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</si>
  <si>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</si>
  <si>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</si>
  <si>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</si>
  <si>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</si>
  <si>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</si>
  <si>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</si>
  <si>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</si>
  <si>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</si>
  <si>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</si>
  <si>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</si>
  <si>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</si>
  <si>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</si>
  <si>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</si>
  <si>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</si>
  <si>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</si>
  <si>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</si>
  <si>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</si>
  <si>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</si>
  <si>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</si>
  <si>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</si>
  <si>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</si>
  <si>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</si>
  <si>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</si>
  <si>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</si>
  <si>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</si>
  <si>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</si>
  <si>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</si>
  <si>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</si>
  <si>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</si>
  <si>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</si>
  <si>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</si>
  <si>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</si>
  <si>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</si>
  <si>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</si>
  <si>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</si>
  <si>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</si>
  <si>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</si>
  <si>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</si>
  <si>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</si>
  <si>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</si>
  <si>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</si>
  <si>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</si>
  <si>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</si>
  <si>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</si>
  <si>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</si>
  <si>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</si>
  <si>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</si>
  <si>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</si>
  <si>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</si>
  <si>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</si>
  <si>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</si>
  <si>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</si>
  <si>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</si>
  <si>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</si>
  <si>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</si>
  <si>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</si>
  <si>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</si>
  <si>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</si>
  <si>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</si>
  <si>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</si>
  <si>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</si>
  <si>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</si>
  <si>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</si>
  <si>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</si>
  <si>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</si>
  <si>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</si>
  <si>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</si>
  <si>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</si>
  <si>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</si>
  <si>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</si>
  <si>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</si>
  <si>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</si>
  <si>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</si>
  <si>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</si>
  <si>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</si>
  <si>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</si>
  <si>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</si>
  <si>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</si>
  <si>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</si>
  <si>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</si>
  <si>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</si>
  <si>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</si>
  <si>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</si>
  <si>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</si>
  <si>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</si>
  <si>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</si>
  <si>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</si>
  <si>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</si>
  <si>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</si>
  <si>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</si>
  <si>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</si>
  <si>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</si>
  <si>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</si>
  <si>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</si>
  <si>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</si>
  <si>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</si>
  <si>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</si>
  <si>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</si>
  <si>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</si>
  <si>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</si>
  <si>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</si>
  <si>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</si>
  <si>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</si>
  <si>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</si>
  <si>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</si>
  <si>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</si>
  <si>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</si>
  <si>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</si>
  <si>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</si>
  <si>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</si>
  <si>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</si>
  <si>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</si>
  <si>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</si>
  <si>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</si>
  <si>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</si>
  <si>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</si>
  <si>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</si>
  <si>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</si>
  <si>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</si>
  <si>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</si>
  <si>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</si>
  <si>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</si>
  <si>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</si>
  <si>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</si>
  <si>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</si>
  <si>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</si>
  <si>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</si>
  <si>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</si>
  <si>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</si>
  <si>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</si>
  <si>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</si>
  <si>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</si>
  <si>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</si>
  <si>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</si>
  <si>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</si>
  <si>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</si>
  <si>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</si>
  <si>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</si>
  <si>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</si>
  <si>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</si>
  <si>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</si>
  <si>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</si>
  <si>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</si>
  <si>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</si>
  <si>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</si>
  <si>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</si>
  <si>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</si>
  <si>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</si>
  <si>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</si>
  <si>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</si>
  <si>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</si>
  <si>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</si>
  <si>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</si>
  <si>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</si>
  <si>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</si>
  <si>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</si>
  <si>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</si>
  <si>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</si>
  <si>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</si>
  <si>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</si>
  <si>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</si>
  <si>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</si>
  <si>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</si>
  <si>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</si>
  <si>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</si>
  <si>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</si>
  <si>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</si>
  <si>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</si>
  <si>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</si>
  <si>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</si>
  <si>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</si>
  <si>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</si>
  <si>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</si>
  <si>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</si>
  <si>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</si>
  <si>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</si>
  <si>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</si>
  <si>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</si>
  <si>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</si>
  <si>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</si>
  <si>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</si>
  <si>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</si>
  <si>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</si>
  <si>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</si>
  <si>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</si>
  <si>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</si>
  <si>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</si>
  <si>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</si>
  <si>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</si>
  <si>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</si>
  <si>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</si>
  <si>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</si>
  <si>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</si>
  <si>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</si>
  <si>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</si>
  <si>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</si>
  <si>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</si>
  <si>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</si>
  <si>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</si>
  <si>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</si>
  <si>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</si>
  <si>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</si>
  <si>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</si>
  <si>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</si>
  <si>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</si>
  <si>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</si>
  <si>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</si>
  <si>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</si>
  <si>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</si>
  <si>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</si>
  <si>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</si>
  <si>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</si>
  <si>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</si>
  <si>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</si>
  <si>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</si>
  <si>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</si>
  <si>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</si>
  <si>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</si>
  <si>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</si>
  <si>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</si>
  <si>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</si>
  <si>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</si>
  <si>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</si>
  <si>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</si>
  <si>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</si>
  <si>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</si>
  <si>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</si>
  <si>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</si>
  <si>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</si>
  <si>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</si>
  <si>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</si>
  <si>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</si>
  <si>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</si>
  <si>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</si>
  <si>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</si>
  <si>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</si>
  <si>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</si>
  <si>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</si>
  <si>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</si>
  <si>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</si>
  <si>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</si>
  <si>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</si>
  <si>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</si>
  <si>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</si>
  <si>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</si>
  <si>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</si>
  <si>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</si>
  <si>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</si>
  <si>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</si>
  <si>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</si>
  <si>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</si>
  <si>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</si>
  <si>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</si>
  <si>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</si>
  <si>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</si>
  <si>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</si>
  <si>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</si>
  <si>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</si>
  <si>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</si>
  <si>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</si>
  <si>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</si>
  <si>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</si>
  <si>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</si>
  <si>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</si>
  <si>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</si>
  <si>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</si>
  <si>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</si>
  <si>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</si>
  <si>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</si>
  <si>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</si>
  <si>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</si>
  <si>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</si>
  <si>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</si>
  <si>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</si>
  <si>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</si>
  <si>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</si>
  <si>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</si>
  <si>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</si>
  <si>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</si>
  <si>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</si>
  <si>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</si>
  <si>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</si>
  <si>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</si>
  <si>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</si>
  <si>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</si>
  <si>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</si>
  <si>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</si>
  <si>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</si>
  <si>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</si>
  <si>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</si>
  <si>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</si>
  <si>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</si>
  <si>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</si>
  <si>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</si>
  <si>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</si>
  <si>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</si>
  <si>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</si>
  <si>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</si>
  <si>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</si>
  <si>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</si>
  <si>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</si>
  <si>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</si>
  <si>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</si>
  <si>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</si>
  <si>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</si>
  <si>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</si>
  <si>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</si>
  <si>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</si>
  <si>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</si>
  <si>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</si>
  <si>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</si>
  <si>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</si>
  <si>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</si>
  <si>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</si>
  <si>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</si>
  <si>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</si>
  <si>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</si>
  <si>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</si>
  <si>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</si>
  <si>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</si>
  <si>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</si>
  <si>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</si>
  <si>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</si>
  <si>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</si>
  <si>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</si>
  <si>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</si>
  <si>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</si>
  <si>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</si>
  <si>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</si>
  <si>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</si>
  <si>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</si>
  <si>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</si>
  <si>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</si>
  <si>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</si>
  <si>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</si>
  <si>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</si>
  <si>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</si>
  <si>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</si>
  <si>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</si>
  <si>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</si>
  <si>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</si>
  <si>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</si>
  <si>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</si>
  <si>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</si>
  <si>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</si>
  <si>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</si>
  <si>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</si>
  <si>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</si>
  <si>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</si>
  <si>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</si>
  <si>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</si>
  <si>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</si>
  <si>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</si>
  <si>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</si>
  <si>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</si>
  <si>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</si>
  <si>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</si>
  <si>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</si>
  <si>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</si>
  <si>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</si>
  <si>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</si>
  <si>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</si>
  <si>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</si>
  <si>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</si>
  <si>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</si>
  <si>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</si>
  <si>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</si>
  <si>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</si>
  <si>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</si>
  <si>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</si>
  <si>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</si>
  <si>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</si>
  <si>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</si>
  <si>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</si>
  <si>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</si>
  <si>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</si>
  <si>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</si>
  <si>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</si>
  <si>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</si>
  <si>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</si>
  <si>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</si>
  <si>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</si>
  <si>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</si>
  <si>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</si>
  <si>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</si>
  <si>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</si>
  <si>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</si>
  <si>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</si>
  <si>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</si>
  <si>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</si>
  <si>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</si>
  <si>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</si>
  <si>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</si>
  <si>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</si>
  <si>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</si>
  <si>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</si>
  <si>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</si>
  <si>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</si>
  <si>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</si>
  <si>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</si>
  <si>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</si>
  <si>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</si>
  <si>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</si>
  <si>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</si>
  <si>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</si>
  <si>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</si>
  <si>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</si>
  <si>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</si>
  <si>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</si>
  <si>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</si>
  <si>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</si>
  <si>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</si>
  <si>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</si>
  <si>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</si>
  <si>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</si>
  <si>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</si>
  <si>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</si>
  <si>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</si>
  <si>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</si>
  <si>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</si>
  <si>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</si>
  <si>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</si>
  <si>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</si>
  <si>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</si>
  <si>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</si>
  <si>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</si>
  <si>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</si>
  <si>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</si>
  <si>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</si>
  <si>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</si>
  <si>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</si>
  <si>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</si>
  <si>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</si>
  <si>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</si>
  <si>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</si>
  <si>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</si>
  <si>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</si>
  <si>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</si>
  <si>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</si>
  <si>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</si>
  <si>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</si>
  <si>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</si>
  <si>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</si>
  <si>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</si>
  <si>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</si>
  <si>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</si>
  <si>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</si>
  <si>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</si>
  <si>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</si>
  <si>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</si>
  <si>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</si>
  <si>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</si>
  <si>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</si>
  <si>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</si>
  <si>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</si>
  <si>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</si>
  <si>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</si>
  <si>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</si>
  <si>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</si>
  <si>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</si>
  <si>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</si>
  <si>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</si>
  <si>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</si>
  <si>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</si>
  <si>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</si>
  <si>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</si>
  <si>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</si>
  <si>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</si>
  <si>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</si>
  <si>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</si>
  <si>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</si>
  <si>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</si>
  <si>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</si>
  <si>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</si>
  <si>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</si>
  <si>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</si>
  <si>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</si>
  <si>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</si>
  <si>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</si>
  <si>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</si>
  <si>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</si>
  <si>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</si>
  <si>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</si>
  <si>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</si>
  <si>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</si>
  <si>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</si>
  <si>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</si>
  <si>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</si>
  <si>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</si>
  <si>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</si>
  <si>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</si>
  <si>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</si>
  <si>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</si>
  <si>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</si>
  <si>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</si>
  <si>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</si>
  <si>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</si>
  <si>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</si>
  <si>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</si>
  <si>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</si>
  <si>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</si>
  <si>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</si>
  <si>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</si>
  <si>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</si>
  <si>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</si>
  <si>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</si>
  <si>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</si>
  <si>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</si>
  <si>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</si>
  <si>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</si>
  <si>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</si>
  <si>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</si>
  <si>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</si>
  <si>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</si>
  <si>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</si>
  <si>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</si>
  <si>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</si>
  <si>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</si>
  <si>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</si>
  <si>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</si>
  <si>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</si>
  <si>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</si>
  <si>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</si>
  <si>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</si>
  <si>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</si>
  <si>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</si>
  <si>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</si>
  <si>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</si>
  <si>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</si>
  <si>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</si>
  <si>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</si>
  <si>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</si>
  <si>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</si>
  <si>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</si>
  <si>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</si>
  <si>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</si>
  <si>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</si>
  <si>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</si>
  <si>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</si>
  <si>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</si>
  <si>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</si>
  <si>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</si>
  <si>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</si>
  <si>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</si>
  <si>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</si>
  <si>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</si>
  <si>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</si>
  <si>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</si>
  <si>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</si>
  <si>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</si>
  <si>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</si>
  <si>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</si>
  <si>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</si>
  <si>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</si>
  <si>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</si>
  <si>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</si>
  <si>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</si>
  <si>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</si>
  <si>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</si>
  <si>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</si>
  <si>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</si>
  <si>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</si>
  <si>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</si>
  <si>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</si>
  <si>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</si>
  <si>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</si>
  <si>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</si>
  <si>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</si>
  <si>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</si>
  <si>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</si>
  <si>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</si>
  <si>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</si>
  <si>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</si>
  <si>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</si>
  <si>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</si>
  <si>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</si>
  <si>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</si>
  <si>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</si>
  <si>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</si>
  <si>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</si>
  <si>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</si>
  <si>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</si>
  <si>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</si>
  <si>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</si>
  <si>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</si>
  <si>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</si>
  <si>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</si>
  <si>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</si>
  <si>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</si>
  <si>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</si>
  <si>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</si>
  <si>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</si>
  <si>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</si>
  <si>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</si>
  <si>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</si>
  <si>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</si>
  <si>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</si>
  <si>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</si>
  <si>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</si>
  <si>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</si>
  <si>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</si>
  <si>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</si>
  <si>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</si>
  <si>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</si>
  <si>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</si>
  <si>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</si>
  <si>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</si>
  <si>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</si>
  <si>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</si>
  <si>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</si>
  <si>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</si>
  <si>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</si>
  <si>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</si>
  <si>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</si>
  <si>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</si>
  <si>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</si>
  <si>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</si>
  <si>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</si>
  <si>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</si>
  <si>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</si>
  <si>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</si>
  <si>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</si>
  <si>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</si>
  <si>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</si>
  <si>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</si>
  <si>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</si>
  <si>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</si>
  <si>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</si>
  <si>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</si>
  <si>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</si>
  <si>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</si>
  <si>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</si>
  <si>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</si>
  <si>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</si>
  <si>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</si>
  <si>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</si>
  <si>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</si>
  <si>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</si>
  <si>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</si>
  <si>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</si>
  <si>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</si>
  <si>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</si>
  <si>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</si>
  <si>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</si>
  <si>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</si>
  <si>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</si>
  <si>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</si>
  <si>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</si>
  <si>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</si>
  <si>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</si>
  <si>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</si>
  <si>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</si>
  <si>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</si>
  <si>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</si>
  <si>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</si>
  <si>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</si>
  <si>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</si>
  <si>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</si>
  <si>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</si>
  <si>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</si>
  <si>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</si>
  <si>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</si>
  <si>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</si>
  <si>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</si>
  <si>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</si>
  <si>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</si>
  <si>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</si>
  <si>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</si>
  <si>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</si>
  <si>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</si>
  <si>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</si>
  <si>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</si>
  <si>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</si>
  <si>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</si>
  <si>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</si>
  <si>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</si>
  <si>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</si>
  <si>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</si>
  <si>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</si>
  <si>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</si>
  <si>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</si>
  <si>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</si>
  <si>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</si>
  <si>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</si>
  <si>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</si>
  <si>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</si>
  <si>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</si>
  <si>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</si>
  <si>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</si>
  <si>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</si>
  <si>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</si>
  <si>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</si>
  <si>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</si>
  <si>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</si>
  <si>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</si>
  <si>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</si>
  <si>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</si>
  <si>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</si>
  <si>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</si>
  <si>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</si>
  <si>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</si>
  <si>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</si>
  <si>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</si>
  <si>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</si>
  <si>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</si>
  <si>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</si>
  <si>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</si>
  <si>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</si>
  <si>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</si>
  <si>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</si>
  <si>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</si>
  <si>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</si>
  <si>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</si>
  <si>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</si>
  <si>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</si>
  <si>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</si>
  <si>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</si>
  <si>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</si>
  <si>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</si>
  <si>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</si>
  <si>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</si>
  <si>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</si>
  <si>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</si>
  <si>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</si>
  <si>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</si>
  <si>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</si>
  <si>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</si>
  <si>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</si>
  <si>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</si>
  <si>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</si>
  <si>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</si>
  <si>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</si>
  <si>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</si>
  <si>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</si>
  <si>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</si>
  <si>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</si>
  <si>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</si>
  <si>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</si>
  <si>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</si>
  <si>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</si>
  <si>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</si>
  <si>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</si>
  <si>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</si>
  <si>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</si>
  <si>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</si>
  <si>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</si>
  <si>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</si>
  <si>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</si>
  <si>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</si>
  <si>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</si>
  <si>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</si>
  <si>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</si>
  <si>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</si>
  <si>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</si>
  <si>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</si>
  <si>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</si>
  <si>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</si>
  <si>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</si>
  <si>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</si>
  <si>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</si>
  <si>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</si>
  <si>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</si>
  <si>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</si>
  <si>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</si>
  <si>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</si>
  <si>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</si>
  <si>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</si>
  <si>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</si>
  <si>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</si>
  <si>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</si>
  <si>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</si>
  <si>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</si>
  <si>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</si>
  <si>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</si>
  <si>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</si>
  <si>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</si>
  <si>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</si>
  <si>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</si>
  <si>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</si>
  <si>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</si>
  <si>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</si>
  <si>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</si>
  <si>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</si>
  <si>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</si>
  <si>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</si>
  <si>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</si>
  <si>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</si>
  <si>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</si>
  <si>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</si>
  <si>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</si>
  <si>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</si>
  <si>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</si>
  <si>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</si>
  <si>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</si>
  <si>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</si>
  <si>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</si>
  <si>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</si>
  <si>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</si>
  <si>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</si>
  <si>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</si>
  <si>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</si>
  <si>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</si>
  <si>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</si>
  <si>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</si>
  <si>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</si>
  <si>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</si>
  <si>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</si>
  <si>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</si>
  <si>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</si>
  <si>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</si>
  <si>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</si>
  <si>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</si>
  <si>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</si>
  <si>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</si>
  <si>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</si>
  <si>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</si>
  <si>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</si>
  <si>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</si>
  <si>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</si>
  <si>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</si>
  <si>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</si>
  <si>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</si>
  <si>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</si>
  <si>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</si>
  <si>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</si>
  <si>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</si>
  <si>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</si>
  <si>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</si>
  <si>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</si>
  <si>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</si>
  <si>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</si>
  <si>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</si>
  <si>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</si>
  <si>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</si>
  <si>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</si>
  <si>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</si>
  <si>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</si>
  <si>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</si>
  <si>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</si>
  <si>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</si>
  <si>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</si>
  <si>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</si>
  <si>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</si>
  <si>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</si>
  <si>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</si>
  <si>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</si>
  <si>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</si>
  <si>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</si>
  <si>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</si>
  <si>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</si>
  <si>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</si>
  <si>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</si>
  <si>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</si>
  <si>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</si>
  <si>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</si>
  <si>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</si>
  <si>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</si>
  <si>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</si>
  <si>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</si>
  <si>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</si>
  <si>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</si>
  <si>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</si>
  <si>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</si>
  <si>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</si>
  <si>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</si>
  <si>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</si>
  <si>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</si>
  <si>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</si>
  <si>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</si>
  <si>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</si>
  <si>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</si>
  <si>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</si>
  <si>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</si>
  <si>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</si>
  <si>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</si>
  <si>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</si>
  <si>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</si>
  <si>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</si>
  <si>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</si>
  <si>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</si>
  <si>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</si>
  <si>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</si>
  <si>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</si>
  <si>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</si>
  <si>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</si>
  <si>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</si>
  <si>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</si>
  <si>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</si>
  <si>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</si>
  <si>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</si>
  <si>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</si>
  <si>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</si>
  <si>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</si>
  <si>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</si>
  <si>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</si>
  <si>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</si>
  <si>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</si>
  <si>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</si>
  <si>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</si>
  <si>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</si>
  <si>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</si>
  <si>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</si>
  <si>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</si>
  <si>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</si>
  <si>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</si>
  <si>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</si>
  <si>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</si>
  <si>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</si>
  <si>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</si>
  <si>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</si>
  <si>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</si>
  <si>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</si>
  <si>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</si>
  <si>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</si>
  <si>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</si>
  <si>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</si>
  <si>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</si>
  <si>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</si>
  <si>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</si>
  <si>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</si>
  <si>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</si>
  <si>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</si>
  <si>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</si>
  <si>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</si>
  <si>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</si>
  <si>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</si>
  <si>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</si>
  <si>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</si>
  <si>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</si>
  <si>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</si>
  <si>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</si>
  <si>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</si>
  <si>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</si>
  <si>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</si>
  <si>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</si>
  <si>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</si>
  <si>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</si>
  <si>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</si>
  <si>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</si>
  <si>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</si>
  <si>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</si>
  <si>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</si>
  <si>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</si>
  <si>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</si>
  <si>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</si>
  <si>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</si>
  <si>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</si>
  <si>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</si>
  <si>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</si>
  <si>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</si>
  <si>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</si>
  <si>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</si>
  <si>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</si>
  <si>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</si>
  <si>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</si>
  <si>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</si>
  <si>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</si>
  <si>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</si>
  <si>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</si>
  <si>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</si>
  <si>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</si>
  <si>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</si>
  <si>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</si>
  <si>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</si>
  <si>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</si>
  <si>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</si>
  <si>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</si>
  <si>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</si>
  <si>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</si>
  <si>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</si>
  <si>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</si>
  <si>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</si>
  <si>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</si>
  <si>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</si>
  <si>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</si>
  <si>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</si>
  <si>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</si>
  <si>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</si>
  <si>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</si>
  <si>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</si>
  <si>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</si>
  <si>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</si>
  <si>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</si>
  <si>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</si>
  <si>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</si>
  <si>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</si>
  <si>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</si>
  <si>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</si>
  <si>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</si>
  <si>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</si>
  <si>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</si>
  <si>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</si>
  <si>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</si>
  <si>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</si>
  <si>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</si>
  <si>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</si>
  <si>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</si>
  <si>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</si>
  <si>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</si>
  <si>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</si>
  <si>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</si>
  <si>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</si>
  <si>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</si>
  <si>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</si>
  <si>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</si>
  <si>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</si>
  <si>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</si>
  <si>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</si>
  <si>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</si>
  <si>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</si>
  <si>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</si>
  <si>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</si>
  <si>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</si>
  <si>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</si>
  <si>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</si>
  <si>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</si>
  <si>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</si>
  <si>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</si>
  <si>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</si>
  <si>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</si>
  <si>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</si>
  <si>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</si>
  <si>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</si>
  <si>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</si>
  <si>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</si>
  <si>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</si>
  <si>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</si>
  <si>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</si>
  <si>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</si>
  <si>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</si>
  <si>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</si>
  <si>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</si>
  <si>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</si>
  <si>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</si>
  <si>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</si>
  <si>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</si>
  <si>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</si>
  <si>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</si>
  <si>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</si>
  <si>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</si>
  <si>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</si>
  <si>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</si>
  <si>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</si>
  <si>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</si>
  <si>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</si>
  <si>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</si>
  <si>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</si>
  <si>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</si>
  <si>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</si>
  <si>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</si>
  <si>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</si>
  <si>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</si>
  <si>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</si>
  <si>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</si>
  <si>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</si>
  <si>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</si>
  <si>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</si>
  <si>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</si>
  <si>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</si>
  <si>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</si>
  <si>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</si>
  <si>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</si>
  <si>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</si>
  <si>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</si>
  <si>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</si>
  <si>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</si>
  <si>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</si>
  <si>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</si>
  <si>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</si>
  <si>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</si>
  <si>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</si>
  <si>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</si>
  <si>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</si>
  <si>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</si>
  <si>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</si>
  <si>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</si>
  <si>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</si>
  <si>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</si>
  <si>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</si>
  <si>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</si>
  <si>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</si>
  <si>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</si>
  <si>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</si>
  <si>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</si>
  <si>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</si>
  <si>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</si>
  <si>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</si>
  <si>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</si>
  <si>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</si>
  <si>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</si>
  <si>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</si>
  <si>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</si>
  <si>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</si>
  <si>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</si>
  <si>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</si>
  <si>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</si>
  <si>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</si>
  <si>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</si>
  <si>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</si>
  <si>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</si>
  <si>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</si>
  <si>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</si>
  <si>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</si>
  <si>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</si>
  <si>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</si>
  <si>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</si>
  <si>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</si>
  <si>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</si>
  <si>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</si>
  <si>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</si>
  <si>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</si>
  <si>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</si>
  <si>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</si>
  <si>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</si>
  <si>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</si>
  <si>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</si>
  <si>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</si>
  <si>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</si>
  <si>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</si>
  <si>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</si>
  <si>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</si>
  <si>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</si>
  <si>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</si>
  <si>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</si>
  <si>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</si>
  <si>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</si>
  <si>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</si>
  <si>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</si>
  <si>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</si>
  <si>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</si>
  <si>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</si>
  <si>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</si>
  <si>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</si>
  <si>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</si>
  <si>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</si>
  <si>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</si>
  <si>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</si>
  <si>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</si>
  <si>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</si>
  <si>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</si>
  <si>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</si>
  <si>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</si>
  <si>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</si>
  <si>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</si>
  <si>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</si>
  <si>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</si>
  <si>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</si>
  <si>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</si>
  <si>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</si>
  <si>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</si>
  <si>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</si>
  <si>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</si>
  <si>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</si>
  <si>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</si>
  <si>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</si>
  <si>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</si>
  <si>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</si>
  <si>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</si>
  <si>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</si>
  <si>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</si>
  <si>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</si>
  <si>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</si>
  <si>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</si>
  <si>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</si>
  <si>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</si>
  <si>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</si>
  <si>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</si>
  <si>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</si>
  <si>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</si>
  <si>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</si>
  <si>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</si>
  <si>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</si>
  <si>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</si>
  <si>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</si>
  <si>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</si>
  <si>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</si>
  <si>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</si>
  <si>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</si>
  <si>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</si>
  <si>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</si>
  <si>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</si>
  <si>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</si>
  <si>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</si>
  <si>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</si>
  <si>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</si>
  <si>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</si>
  <si>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</si>
  <si>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</si>
  <si>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</si>
  <si>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</si>
  <si>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</si>
  <si>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</si>
  <si>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</si>
  <si>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</si>
  <si>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</si>
  <si>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</si>
  <si>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</si>
  <si>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</si>
  <si>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</si>
  <si>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</si>
  <si>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</si>
  <si>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</si>
  <si>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</si>
  <si>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</si>
  <si>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</si>
  <si>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</si>
  <si>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</si>
  <si>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</si>
  <si>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</si>
  <si>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</si>
  <si>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</si>
  <si>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</si>
  <si>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</si>
  <si>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</si>
  <si>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</si>
  <si>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</si>
  <si>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</si>
  <si>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</si>
  <si>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</si>
  <si>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</si>
  <si>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</si>
  <si>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</si>
  <si>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</si>
  <si>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</si>
  <si>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</si>
  <si>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</si>
  <si>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</si>
  <si>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</si>
  <si>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</si>
  <si>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</si>
  <si>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</si>
  <si>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</si>
  <si>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</si>
  <si>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</si>
  <si>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</si>
  <si>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</si>
  <si>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</si>
  <si>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</si>
  <si>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</si>
  <si>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</si>
  <si>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</si>
  <si>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</si>
  <si>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</si>
  <si>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</si>
  <si>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</si>
  <si>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</si>
  <si>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</si>
  <si>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</si>
  <si>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</si>
  <si>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</si>
  <si>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</si>
  <si>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</si>
  <si>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</si>
  <si>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</si>
  <si>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</si>
  <si>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</si>
  <si>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</si>
  <si>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</si>
  <si>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</si>
  <si>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</si>
  <si>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</si>
  <si>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</si>
  <si>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</si>
  <si>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</si>
  <si>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</si>
  <si>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</si>
  <si>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</si>
  <si>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</si>
  <si>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</si>
  <si>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</si>
  <si>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</si>
  <si>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</si>
  <si>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</si>
  <si>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</si>
  <si>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</si>
  <si>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</si>
  <si>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</si>
  <si>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</si>
  <si>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</si>
  <si>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</si>
  <si>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</si>
  <si>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</si>
  <si>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</si>
  <si>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</si>
  <si>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</si>
  <si>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</si>
  <si>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</si>
  <si>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</si>
  <si>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</si>
  <si>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</si>
  <si>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</si>
  <si>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</si>
  <si>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</si>
  <si>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</si>
  <si>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</si>
  <si>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</si>
  <si>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</si>
  <si>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</si>
  <si>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</si>
  <si>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</si>
  <si>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</si>
  <si>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</si>
  <si>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</si>
  <si>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</si>
  <si>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</si>
  <si>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</si>
  <si>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</si>
  <si>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</si>
  <si>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</si>
  <si>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</si>
  <si>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</si>
  <si>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</si>
  <si>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</si>
  <si>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</si>
  <si>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</si>
  <si>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</si>
  <si>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</si>
  <si>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</si>
  <si>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</si>
  <si>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</si>
  <si>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</si>
  <si>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</si>
  <si>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</si>
  <si>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</si>
  <si>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</si>
  <si>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</si>
  <si>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</si>
  <si>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</si>
  <si>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</si>
  <si>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</si>
  <si>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</si>
  <si>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</si>
  <si>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</si>
  <si>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</si>
  <si>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</si>
  <si>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</si>
  <si>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</si>
  <si>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</si>
  <si>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</si>
  <si>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</si>
  <si>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</si>
  <si>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</si>
  <si>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</si>
  <si>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</si>
  <si>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</si>
  <si>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</si>
  <si>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</si>
  <si>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</si>
  <si>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</si>
  <si>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</si>
  <si>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</si>
  <si>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</si>
  <si>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</si>
  <si>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</si>
  <si>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</si>
  <si>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</si>
  <si>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</si>
  <si>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</si>
  <si>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</si>
  <si>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</si>
  <si>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</si>
  <si>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</si>
  <si>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</si>
  <si>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</si>
  <si>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</si>
  <si>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</si>
  <si>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</si>
  <si>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</si>
  <si>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</si>
  <si>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</si>
  <si>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</si>
  <si>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</si>
  <si>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</si>
  <si>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</si>
  <si>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</si>
  <si>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</si>
  <si>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</si>
  <si>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</si>
  <si>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</si>
  <si>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</si>
  <si>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</si>
  <si>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</si>
  <si>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</si>
  <si>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</si>
  <si>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</si>
  <si>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</si>
  <si>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</si>
  <si>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</si>
  <si>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</si>
  <si>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</si>
  <si>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</si>
  <si>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</si>
  <si>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</si>
  <si>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</si>
  <si>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</si>
  <si>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</si>
  <si>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</si>
  <si>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</si>
  <si>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</si>
  <si>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</si>
  <si>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</si>
  <si>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</si>
  <si>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</si>
  <si>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</si>
  <si>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</si>
  <si>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</si>
  <si>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</si>
  <si>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</si>
  <si>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</si>
  <si>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</si>
  <si>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</si>
  <si>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</si>
  <si>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</si>
  <si>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</si>
  <si>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</si>
  <si>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</si>
  <si>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</si>
  <si>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</si>
  <si>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</si>
  <si>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</si>
  <si>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</si>
  <si>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</si>
  <si>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</si>
  <si>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</si>
  <si>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</si>
  <si>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</si>
  <si>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</si>
  <si>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</si>
  <si>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</si>
  <si>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</si>
  <si>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</si>
  <si>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</si>
  <si>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</si>
  <si>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</si>
  <si>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</si>
  <si>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</si>
  <si>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</si>
  <si>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</si>
  <si>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</si>
  <si>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</si>
  <si>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</si>
  <si>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</si>
  <si>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</si>
  <si>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</si>
  <si>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</si>
  <si>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</si>
  <si>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</si>
  <si>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</si>
  <si>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</si>
  <si>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</si>
  <si>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</si>
  <si>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</si>
  <si>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</si>
  <si>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</si>
  <si>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</si>
  <si>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</si>
  <si>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</si>
  <si>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</si>
  <si>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</si>
  <si>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</si>
  <si>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</si>
  <si>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</si>
  <si>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</si>
  <si>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</si>
  <si>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</si>
  <si>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</si>
  <si>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</si>
  <si>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</si>
  <si>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</si>
  <si>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</si>
  <si>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</si>
  <si>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</si>
  <si>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</si>
  <si>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</si>
  <si>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</si>
  <si>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</si>
  <si>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</si>
  <si>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</si>
  <si>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</si>
  <si>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</si>
  <si>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</si>
  <si>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</si>
  <si>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</si>
  <si>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</si>
  <si>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</si>
  <si>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</si>
  <si>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</si>
  <si>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</si>
  <si>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</si>
  <si>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</si>
  <si>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</si>
  <si>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</si>
  <si>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</si>
  <si>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</si>
  <si>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</si>
  <si>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</si>
  <si>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</si>
  <si>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</si>
  <si>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</si>
  <si>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</si>
  <si>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</si>
  <si>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</si>
  <si>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</si>
  <si>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</si>
  <si>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</si>
  <si>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</si>
  <si>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</si>
  <si>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</si>
  <si>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</si>
  <si>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</si>
  <si>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</si>
  <si>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</si>
  <si>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</si>
  <si>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</si>
  <si>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</si>
  <si>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</si>
  <si>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</si>
  <si>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</si>
  <si>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</si>
  <si>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</si>
  <si>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</si>
  <si>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</si>
  <si>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</si>
  <si>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</si>
  <si>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</si>
  <si>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</si>
  <si>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</si>
  <si>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</si>
  <si>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</si>
  <si>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</si>
  <si>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</si>
  <si>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</si>
  <si>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</si>
  <si>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</si>
  <si>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</si>
  <si>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</si>
  <si>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</si>
  <si>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</si>
  <si>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</si>
  <si>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</si>
  <si>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</si>
  <si>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</si>
  <si>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</si>
  <si>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</si>
  <si>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</si>
  <si>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</si>
  <si>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</si>
  <si>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</si>
  <si>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</si>
  <si>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</si>
  <si>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</si>
  <si>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</si>
  <si>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</si>
  <si>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</si>
  <si>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</si>
  <si>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</si>
  <si>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</si>
  <si>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</si>
  <si>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</si>
  <si>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</si>
  <si>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</si>
  <si>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</si>
  <si>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</si>
  <si>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</si>
  <si>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</si>
  <si>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</si>
  <si>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</si>
  <si>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</si>
  <si>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</si>
  <si>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</si>
  <si>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</si>
  <si>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</si>
  <si>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</si>
  <si>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</si>
  <si>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</si>
  <si>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</si>
  <si>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</si>
  <si>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</si>
  <si>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</si>
  <si>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</si>
  <si>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</si>
  <si>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</si>
  <si>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</si>
  <si>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</si>
  <si>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</si>
  <si>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</si>
  <si>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</si>
  <si>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</si>
  <si>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</si>
  <si>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</si>
  <si>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</si>
  <si>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</si>
  <si>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</si>
  <si>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</si>
  <si>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</si>
  <si>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</si>
  <si>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</si>
  <si>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</si>
  <si>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</si>
  <si>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</si>
  <si>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</si>
  <si>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</si>
  <si>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</si>
  <si>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</si>
  <si>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</si>
  <si>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</si>
  <si>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</si>
  <si>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</si>
  <si>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</si>
  <si>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</si>
  <si>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</si>
  <si>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</si>
  <si>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</si>
  <si>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</si>
  <si>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</si>
  <si>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</si>
  <si>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</si>
  <si>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</si>
  <si>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</si>
  <si>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</si>
  <si>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</si>
  <si>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</si>
  <si>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</si>
  <si>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</si>
  <si>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</si>
  <si>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</si>
  <si>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</si>
  <si>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</si>
  <si>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</si>
  <si>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</si>
  <si>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</si>
  <si>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</si>
  <si>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</si>
  <si>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</si>
  <si>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</si>
  <si>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</si>
  <si>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</si>
  <si>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</si>
  <si>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</si>
  <si>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</si>
  <si>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</si>
  <si>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</si>
  <si>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</si>
  <si>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</si>
  <si>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</si>
  <si>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</si>
  <si>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</si>
  <si>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</si>
  <si>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</si>
  <si>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</si>
  <si>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</si>
  <si>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</si>
  <si>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</si>
  <si>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</si>
  <si>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</si>
  <si>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</si>
  <si>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</si>
  <si>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</si>
  <si>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</si>
  <si>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</si>
  <si>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</si>
  <si>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</si>
  <si>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</si>
  <si>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</si>
  <si>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</si>
  <si>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</si>
  <si>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</si>
  <si>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</si>
  <si>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</si>
  <si>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</si>
  <si>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</si>
  <si>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</si>
  <si>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</si>
  <si>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</si>
  <si>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</si>
  <si>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</si>
  <si>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</si>
  <si>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</si>
  <si>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</si>
  <si>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</si>
  <si>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</si>
  <si>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</si>
  <si>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</si>
  <si>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</si>
  <si>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</si>
  <si>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</si>
  <si>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</si>
  <si>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</si>
  <si>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</si>
  <si>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</si>
  <si>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</si>
  <si>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</si>
  <si>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</si>
  <si>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</si>
  <si>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</si>
  <si>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</si>
  <si>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</si>
  <si>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</si>
  <si>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</si>
  <si>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</si>
  <si>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</si>
  <si>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</si>
  <si>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</si>
  <si>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</si>
  <si>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</si>
  <si>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</si>
  <si>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</si>
  <si>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</si>
  <si>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</si>
  <si>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</si>
  <si>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</si>
  <si>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</si>
  <si>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</si>
  <si>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</si>
  <si>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</si>
  <si>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</si>
  <si>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</si>
  <si>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</si>
  <si>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</si>
  <si>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</si>
  <si>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</si>
  <si>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</si>
  <si>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</si>
  <si>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</si>
  <si>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</si>
  <si>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</si>
  <si>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</si>
  <si>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</si>
  <si>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</si>
  <si>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</si>
  <si>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</si>
  <si>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</si>
  <si>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</si>
  <si>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</si>
  <si>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</si>
  <si>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</si>
  <si>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</si>
  <si>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</si>
  <si>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</si>
  <si>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</si>
  <si>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</si>
  <si>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</si>
  <si>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</si>
  <si>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</si>
  <si>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</si>
  <si>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</si>
  <si>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</si>
  <si>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</si>
  <si>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</si>
  <si>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</si>
  <si>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</si>
  <si>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</si>
  <si>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</si>
  <si>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</si>
  <si>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</si>
  <si>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</si>
  <si>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</si>
  <si>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</si>
  <si>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</si>
  <si>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</si>
  <si>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</si>
  <si>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</si>
  <si>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</si>
  <si>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</si>
  <si>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</si>
  <si>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</si>
  <si>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</si>
  <si>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</si>
  <si>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</si>
  <si>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</si>
  <si>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</si>
  <si>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</si>
  <si>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</si>
  <si>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</si>
  <si>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</si>
  <si>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</si>
  <si>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</si>
  <si>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</si>
  <si>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</si>
  <si>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</si>
  <si>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</si>
  <si>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</si>
  <si>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</si>
  <si>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</si>
  <si>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</si>
  <si>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</si>
  <si>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</si>
  <si>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</si>
  <si>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</si>
  <si>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</si>
  <si>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</si>
  <si>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</si>
  <si>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</si>
  <si>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</si>
  <si>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</si>
  <si>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</si>
  <si>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</si>
  <si>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</si>
  <si>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</si>
  <si>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</si>
  <si>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</si>
  <si>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</si>
  <si>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</si>
  <si>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</si>
  <si>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</si>
  <si>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</si>
  <si>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</si>
  <si>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</si>
  <si>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</si>
  <si>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</si>
  <si>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</si>
  <si>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</si>
  <si>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</si>
  <si>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</si>
  <si>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</si>
  <si>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</si>
  <si>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</si>
  <si>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</si>
  <si>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</si>
  <si>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</si>
  <si>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</si>
  <si>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</si>
  <si>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</si>
  <si>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</si>
  <si>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</si>
  <si>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</si>
  <si>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</si>
  <si>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</si>
  <si>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</si>
  <si>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</si>
  <si>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</si>
  <si>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</si>
  <si>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</si>
  <si>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</si>
  <si>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</si>
  <si>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</si>
  <si>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</si>
  <si>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</si>
  <si>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</si>
  <si>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</si>
  <si>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</si>
  <si>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</si>
  <si>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</si>
  <si>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</si>
  <si>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</si>
  <si>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</si>
  <si>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</si>
  <si>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</si>
  <si>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</si>
  <si>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</si>
  <si>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</si>
  <si>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</si>
  <si>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</si>
  <si>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</si>
  <si>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</si>
  <si>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</si>
  <si>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</si>
  <si>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</si>
  <si>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</si>
  <si>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</si>
  <si>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</si>
  <si>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</si>
  <si>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</si>
  <si>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</si>
  <si>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</si>
  <si>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</si>
  <si>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</si>
  <si>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</si>
  <si>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</si>
  <si>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</si>
  <si>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</si>
  <si>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</si>
  <si>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</si>
  <si>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</si>
  <si>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</si>
  <si>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</si>
  <si>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</si>
  <si>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</si>
  <si>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</si>
  <si>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</si>
  <si>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</si>
  <si>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</si>
  <si>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</si>
  <si>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</si>
  <si>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</si>
  <si>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</si>
  <si>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</si>
  <si>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</si>
  <si>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</si>
  <si>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</si>
  <si>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</si>
  <si>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</si>
  <si>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</si>
  <si>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</si>
  <si>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</si>
  <si>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</si>
  <si>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</si>
  <si>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</si>
  <si>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</si>
  <si>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</si>
  <si>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</si>
  <si>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</si>
  <si>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</si>
  <si>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</si>
  <si>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</si>
  <si>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</si>
  <si>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</si>
  <si>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</si>
  <si>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</si>
  <si>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</si>
  <si>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</si>
  <si>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</si>
  <si>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</si>
  <si>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</si>
  <si>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</si>
  <si>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</si>
  <si>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</si>
  <si>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</si>
  <si>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</si>
  <si>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</si>
  <si>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</si>
  <si>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</si>
  <si>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</si>
  <si>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</si>
  <si>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</si>
  <si>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</si>
  <si>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</si>
  <si>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</si>
  <si>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</si>
  <si>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</si>
  <si>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</si>
  <si>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</si>
  <si>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</si>
  <si>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</si>
  <si>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</si>
  <si>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</si>
  <si>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</si>
  <si>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</si>
  <si>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</si>
  <si>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</si>
  <si>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</si>
  <si>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</si>
  <si>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</si>
  <si>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</si>
  <si>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</si>
  <si>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</si>
  <si>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</si>
  <si>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</si>
  <si>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</si>
  <si>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</si>
  <si>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</si>
  <si>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</si>
  <si>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</si>
  <si>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</si>
  <si>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</si>
  <si>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</si>
  <si>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</si>
  <si>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</si>
  <si>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</si>
  <si>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</si>
  <si>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</si>
  <si>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</si>
  <si>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</si>
  <si>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</si>
  <si>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</si>
  <si>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</si>
  <si>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</si>
  <si>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</si>
  <si>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</si>
  <si>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</si>
  <si>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</si>
  <si>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</si>
  <si>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</si>
  <si>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</si>
  <si>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</si>
  <si>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</si>
  <si>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</si>
  <si>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</si>
  <si>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</si>
  <si>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</si>
  <si>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</si>
  <si>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</si>
  <si>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</si>
  <si>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</si>
  <si>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</si>
  <si>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</si>
  <si>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</si>
  <si>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</si>
  <si>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</si>
  <si>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</si>
  <si>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</si>
  <si>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</si>
  <si>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</si>
  <si>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</si>
  <si>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</si>
  <si>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</si>
  <si>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</si>
  <si>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</si>
  <si>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</si>
  <si>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</si>
  <si>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</si>
  <si>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</si>
  <si>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</si>
  <si>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</si>
  <si>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</si>
  <si>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</si>
  <si>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</si>
  <si>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</si>
  <si>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</si>
  <si>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</si>
  <si>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</si>
  <si>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</si>
  <si>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</si>
  <si>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</si>
  <si>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</si>
  <si>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</si>
  <si>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</si>
  <si>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</si>
  <si>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</si>
  <si>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</si>
  <si>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</si>
  <si>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</si>
  <si>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</si>
  <si>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</si>
  <si>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</si>
  <si>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</si>
  <si>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</si>
  <si>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</si>
  <si>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</si>
  <si>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</si>
  <si>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</si>
  <si>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</si>
  <si>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</si>
  <si>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</si>
  <si>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</si>
  <si>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</si>
  <si>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</si>
  <si>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</si>
  <si>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</si>
  <si>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</si>
  <si>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</si>
  <si>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</si>
  <si>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</si>
  <si>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</si>
  <si>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</si>
  <si>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</si>
  <si>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</si>
  <si>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</si>
  <si>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</si>
  <si>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</si>
  <si>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</si>
  <si>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</si>
  <si>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</si>
  <si>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</si>
  <si>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</si>
  <si>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</si>
  <si>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</si>
  <si>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</si>
  <si>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</si>
  <si>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</si>
  <si>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</si>
  <si>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</si>
  <si>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</si>
  <si>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</si>
  <si>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</si>
  <si>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</si>
  <si>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</si>
  <si>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</si>
  <si>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</si>
  <si>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</si>
  <si>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</si>
  <si>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</si>
  <si>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</si>
  <si>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</si>
  <si>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</si>
  <si>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</si>
  <si>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</si>
  <si>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</si>
  <si>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</si>
  <si>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</si>
  <si>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</si>
  <si>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</si>
  <si>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</si>
  <si>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</si>
  <si>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</si>
  <si>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</si>
  <si>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</si>
  <si>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</si>
  <si>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</si>
  <si>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</si>
  <si>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</si>
  <si>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</si>
  <si>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</si>
  <si>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</si>
  <si>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</si>
  <si>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</si>
  <si>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</si>
  <si>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</si>
  <si>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</si>
  <si>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</si>
  <si>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</si>
  <si>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</si>
  <si>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</si>
  <si>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</si>
  <si>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</si>
  <si>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</si>
  <si>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</si>
  <si>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</si>
  <si>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</si>
  <si>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</si>
  <si>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</si>
  <si>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</si>
  <si>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</si>
  <si>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</si>
  <si>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</si>
  <si>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</si>
  <si>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</si>
  <si>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</si>
  <si>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</si>
  <si>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</si>
  <si>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</si>
  <si>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</si>
  <si>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</si>
  <si>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</si>
  <si>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</si>
  <si>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</si>
  <si>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</si>
  <si>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</si>
  <si>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</si>
  <si>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</si>
  <si>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</si>
  <si>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</si>
  <si>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</si>
  <si>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</si>
  <si>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</si>
  <si>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</si>
  <si>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</si>
  <si>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</si>
  <si>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</si>
  <si>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</si>
  <si>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</si>
  <si>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</si>
  <si>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</si>
  <si>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</si>
  <si>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</si>
  <si>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</si>
  <si>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</si>
  <si>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</si>
  <si>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</si>
  <si>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</si>
  <si>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</si>
  <si>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</si>
  <si>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</si>
  <si>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</si>
  <si>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</si>
  <si>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</si>
  <si>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</si>
  <si>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</si>
  <si>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</si>
  <si>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</si>
  <si>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</si>
  <si>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</si>
  <si>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</si>
  <si>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</si>
  <si>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</si>
  <si>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</si>
  <si>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</si>
  <si>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</si>
  <si>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</si>
  <si>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</si>
  <si>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</si>
  <si>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</si>
  <si>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</si>
  <si>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</si>
  <si>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</si>
  <si>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</si>
  <si>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</si>
  <si>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</si>
  <si>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</si>
  <si>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</si>
  <si>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</si>
  <si>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</si>
  <si>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</si>
  <si>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</si>
  <si>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</si>
  <si>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</si>
  <si>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</si>
  <si>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</si>
  <si>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</si>
  <si>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</si>
  <si>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</si>
  <si>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</si>
  <si>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</si>
  <si>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</si>
  <si>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</si>
  <si>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</si>
  <si>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</si>
  <si>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</si>
  <si>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</si>
  <si>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</si>
  <si>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</si>
  <si>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</si>
  <si>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</si>
  <si>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</si>
  <si>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</si>
  <si>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</si>
  <si>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</si>
  <si>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</si>
  <si>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</si>
  <si>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</si>
  <si>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</si>
  <si>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</si>
  <si>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</si>
  <si>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</si>
  <si>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</si>
  <si>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</si>
  <si>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</si>
  <si>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</si>
  <si>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</si>
  <si>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</si>
  <si>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</si>
  <si>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</si>
  <si>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</si>
  <si>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</si>
  <si>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</si>
  <si>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</si>
  <si>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</si>
  <si>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</si>
  <si>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</si>
  <si>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</si>
  <si>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</si>
  <si>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</si>
  <si>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</si>
  <si>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</si>
  <si>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</si>
  <si>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</si>
  <si>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</si>
  <si>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</si>
  <si>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</si>
  <si>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</si>
  <si>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</si>
  <si>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</si>
  <si>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</si>
  <si>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</si>
  <si>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</si>
  <si>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</si>
  <si>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</si>
  <si>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</si>
  <si>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</si>
  <si>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</si>
  <si>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</si>
  <si>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</si>
  <si>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</si>
  <si>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</si>
  <si>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</si>
  <si>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</si>
  <si>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</si>
  <si>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</si>
  <si>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</si>
  <si>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</si>
  <si>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</si>
  <si>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</si>
  <si>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</si>
  <si>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</si>
  <si>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</si>
  <si>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</si>
  <si>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</si>
  <si>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</si>
  <si>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</si>
  <si>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</si>
  <si>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</si>
  <si>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</si>
  <si>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</si>
  <si>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</si>
  <si>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</si>
  <si>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</si>
  <si>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</si>
  <si>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</si>
  <si>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</si>
  <si>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</si>
  <si>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</si>
  <si>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</si>
  <si>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</si>
  <si>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</si>
  <si>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</si>
  <si>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</si>
  <si>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</si>
  <si>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</si>
  <si>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</si>
  <si>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</si>
  <si>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</si>
  <si>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</si>
  <si>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</si>
  <si>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</si>
  <si>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</si>
  <si>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</si>
  <si>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</si>
  <si>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</si>
  <si>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</si>
  <si>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</si>
  <si>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</si>
  <si>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</si>
  <si>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</si>
  <si>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</si>
  <si>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</si>
  <si>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</si>
  <si>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</si>
  <si>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</si>
  <si>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</si>
  <si>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</si>
  <si>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</si>
  <si>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</si>
  <si>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</si>
  <si>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</si>
  <si>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</si>
  <si>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</si>
  <si>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</si>
  <si>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</si>
  <si>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</si>
  <si>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</si>
  <si>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</si>
  <si>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</si>
  <si>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</si>
  <si>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</si>
  <si>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</si>
  <si>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</si>
  <si>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</si>
  <si>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</si>
  <si>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</si>
  <si>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</si>
  <si>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</si>
  <si>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</si>
  <si>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</si>
  <si>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</si>
  <si>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</si>
  <si>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</si>
  <si>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</si>
  <si>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</si>
  <si>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</si>
  <si>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</si>
  <si>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</si>
  <si>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</si>
  <si>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</si>
  <si>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</si>
  <si>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</si>
  <si>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</si>
  <si>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</si>
  <si>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</si>
  <si>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</si>
  <si>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</si>
  <si>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</si>
  <si>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</si>
  <si>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</si>
  <si>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</si>
  <si>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</si>
  <si>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</si>
  <si>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</si>
  <si>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</si>
  <si>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</si>
  <si>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</si>
  <si>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</si>
  <si>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</si>
  <si>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</si>
  <si>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</si>
  <si>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</si>
  <si>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</si>
  <si>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</si>
  <si>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</si>
  <si>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</si>
  <si>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</si>
  <si>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</si>
  <si>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</si>
  <si>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</si>
  <si>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</si>
  <si>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</si>
  <si>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</si>
  <si>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</si>
  <si>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</si>
  <si>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</si>
  <si>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</si>
  <si>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</si>
  <si>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</si>
  <si>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</si>
  <si>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</si>
  <si>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</si>
  <si>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</si>
  <si>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</si>
  <si>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</si>
  <si>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</si>
  <si>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</si>
  <si>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</si>
  <si>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</si>
  <si>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</si>
  <si>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</si>
  <si>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</si>
  <si>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</si>
  <si>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</si>
  <si>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</si>
  <si>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</si>
  <si>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</si>
  <si>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</si>
  <si>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</si>
  <si>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</si>
  <si>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</si>
  <si>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</si>
  <si>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</si>
  <si>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</si>
  <si>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</si>
  <si>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</si>
  <si>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</si>
  <si>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</si>
  <si>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</si>
  <si>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</si>
  <si>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</si>
  <si>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</si>
  <si>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</si>
  <si>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</si>
  <si>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</si>
  <si>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</si>
  <si>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</si>
  <si>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</si>
  <si>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</si>
  <si>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</si>
  <si>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</si>
  <si>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</si>
  <si>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</si>
  <si>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</si>
  <si>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</si>
  <si>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</si>
  <si>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</si>
  <si>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</si>
  <si>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</si>
  <si>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</si>
  <si>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</si>
  <si>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</si>
  <si>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</si>
  <si>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</si>
  <si>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</si>
  <si>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</si>
  <si>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</si>
  <si>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</si>
  <si>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</si>
  <si>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</si>
  <si>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</si>
  <si>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</si>
  <si>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</si>
  <si>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</si>
  <si>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</si>
  <si>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</si>
  <si>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</si>
  <si>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</si>
  <si>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</si>
  <si>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</si>
  <si>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</si>
  <si>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</si>
  <si>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</si>
  <si>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</si>
  <si>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</si>
  <si>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</si>
  <si>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</si>
  <si>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</si>
  <si>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</si>
  <si>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</si>
  <si>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</si>
  <si>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</si>
  <si>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</si>
  <si>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</si>
  <si>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</si>
  <si>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</si>
  <si>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</si>
  <si>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</si>
  <si>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</si>
  <si>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</si>
  <si>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</si>
  <si>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</si>
  <si>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</si>
  <si>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</si>
  <si>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</si>
  <si>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</si>
  <si>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</si>
  <si>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</si>
  <si>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</si>
  <si>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</si>
  <si>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</si>
  <si>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</si>
  <si>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</si>
  <si>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</si>
  <si>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</si>
  <si>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</si>
  <si>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</si>
  <si>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</si>
  <si>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</si>
  <si>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</si>
  <si>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</si>
  <si>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</si>
  <si>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</si>
  <si>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</si>
  <si>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</si>
  <si>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</si>
  <si>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</si>
  <si>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</si>
  <si>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</si>
  <si>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</si>
  <si>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</si>
  <si>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</si>
  <si>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</si>
  <si>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</si>
  <si>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</si>
  <si>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</si>
  <si>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</si>
  <si>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</si>
  <si>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</si>
  <si>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</si>
  <si>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</si>
  <si>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</si>
  <si>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</si>
  <si>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</si>
  <si>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</si>
  <si>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</si>
  <si>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</si>
  <si>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</si>
  <si>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</si>
  <si>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</si>
  <si>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</si>
  <si>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</si>
  <si>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</si>
  <si>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</si>
  <si>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</si>
  <si>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</si>
  <si>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</si>
  <si>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</si>
  <si>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</si>
  <si>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</si>
  <si>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</si>
  <si>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</si>
  <si>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</si>
  <si>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</si>
  <si>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</si>
  <si>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</si>
  <si>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</si>
  <si>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</si>
  <si>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</si>
  <si>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</si>
  <si>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</si>
  <si>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</si>
  <si>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</si>
  <si>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</si>
  <si>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</si>
  <si>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</si>
  <si>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</si>
  <si>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</si>
  <si>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</si>
  <si>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</si>
  <si>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</si>
  <si>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</si>
  <si>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</si>
  <si>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</si>
  <si>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</si>
  <si>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</si>
  <si>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</si>
  <si>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</si>
  <si>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</si>
  <si>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</si>
  <si>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</si>
  <si>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</si>
  <si>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</si>
  <si>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</si>
  <si>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</si>
  <si>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</si>
  <si>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</si>
  <si>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</si>
  <si>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</si>
  <si>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</si>
  <si>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</si>
  <si>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</si>
  <si>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</si>
  <si>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</si>
  <si>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</si>
  <si>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</si>
  <si>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</si>
  <si>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</si>
  <si>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</si>
  <si>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</si>
  <si>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</si>
  <si>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</si>
  <si>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</si>
  <si>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</si>
  <si>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</si>
  <si>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</si>
  <si>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</si>
  <si>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</si>
  <si>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</si>
  <si>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</si>
  <si>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</si>
  <si>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</si>
  <si>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</si>
  <si>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</si>
  <si>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</si>
  <si>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</si>
  <si>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</si>
  <si>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</si>
  <si>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</si>
  <si>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</si>
  <si>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</si>
  <si>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</si>
  <si>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</si>
  <si>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</si>
  <si>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</si>
  <si>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</si>
  <si>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</si>
  <si>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</si>
  <si>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</si>
  <si>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</si>
  <si>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</si>
  <si>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</si>
  <si>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</si>
  <si>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</si>
  <si>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</si>
  <si>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</si>
  <si>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</si>
  <si>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</si>
  <si>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</si>
  <si>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</si>
  <si>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</si>
  <si>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</si>
  <si>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</si>
  <si>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</si>
  <si>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</si>
  <si>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</si>
  <si>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</si>
  <si>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</si>
  <si>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</si>
  <si>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</si>
  <si>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</si>
  <si>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</si>
  <si>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</si>
  <si>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</si>
  <si>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</si>
  <si>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</si>
  <si>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</si>
  <si>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</si>
  <si>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</si>
  <si>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</si>
  <si>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</si>
  <si>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</si>
  <si>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</si>
  <si>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</si>
  <si>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</si>
  <si>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</si>
  <si>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</si>
  <si>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</si>
  <si>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</si>
  <si>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</si>
  <si>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</si>
  <si>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</si>
  <si>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</si>
  <si>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</si>
  <si>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</si>
  <si>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</si>
  <si>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</si>
  <si>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</si>
  <si>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</si>
  <si>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</si>
  <si>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</si>
  <si>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</si>
  <si>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</si>
  <si>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</si>
  <si>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</si>
  <si>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</si>
  <si>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</si>
  <si>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</si>
  <si>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</si>
  <si>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</si>
  <si>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</si>
  <si>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</si>
  <si>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</si>
  <si>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</si>
  <si>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</si>
  <si>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</si>
  <si>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</si>
  <si>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</si>
  <si>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</si>
  <si>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</si>
  <si>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</si>
  <si>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</si>
  <si>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</si>
  <si>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</si>
  <si>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</si>
  <si>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</si>
  <si>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</si>
  <si>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</si>
  <si>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</si>
  <si>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</si>
  <si>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</si>
  <si>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</si>
  <si>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</si>
  <si>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</si>
  <si>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</si>
  <si>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</si>
  <si>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</si>
  <si>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</si>
  <si>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</si>
  <si>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</si>
  <si>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</si>
  <si>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</si>
  <si>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</si>
  <si>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</si>
  <si>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</si>
  <si>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</si>
  <si>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</si>
  <si>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</si>
  <si>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</si>
  <si>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</si>
  <si>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</si>
  <si>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</si>
  <si>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</si>
  <si>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</si>
  <si>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</si>
  <si>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</si>
  <si>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</si>
  <si>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</si>
  <si>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</si>
  <si>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</si>
  <si>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</si>
  <si>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</si>
  <si>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</si>
  <si>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</si>
  <si>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</si>
  <si>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</si>
  <si>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</si>
  <si>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</si>
  <si>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</si>
  <si>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</si>
  <si>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</si>
  <si>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</si>
  <si>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</si>
  <si>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</si>
  <si>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</si>
  <si>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</si>
  <si>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</si>
  <si>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</si>
  <si>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</si>
  <si>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</si>
  <si>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</si>
  <si>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</si>
  <si>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</si>
  <si>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</si>
  <si>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</si>
  <si>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</si>
  <si>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</si>
  <si>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</si>
  <si>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</si>
  <si>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</si>
  <si>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</si>
  <si>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</si>
  <si>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</si>
  <si>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</si>
  <si>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</si>
  <si>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</si>
  <si>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</si>
  <si>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</si>
  <si>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</si>
  <si>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</si>
  <si>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</si>
  <si>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</si>
  <si>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</si>
  <si>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</si>
  <si>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</si>
  <si>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</si>
  <si>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</si>
  <si>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</si>
  <si>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</si>
  <si>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</si>
  <si>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</si>
  <si>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</si>
  <si>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</si>
  <si>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</si>
  <si>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</si>
  <si>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</si>
  <si>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</si>
  <si>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</si>
  <si>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</si>
  <si>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</si>
  <si>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</si>
  <si>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</si>
  <si>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</si>
  <si>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</si>
  <si>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</si>
  <si>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</si>
  <si>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</si>
  <si>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</si>
  <si>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</si>
  <si>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</si>
  <si>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</si>
  <si>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</si>
  <si>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</si>
  <si>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</si>
  <si>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</si>
  <si>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</si>
  <si>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</si>
  <si>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</si>
  <si>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</si>
  <si>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</si>
  <si>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</si>
  <si>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</si>
  <si>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</si>
  <si>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</si>
  <si>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</si>
  <si>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</si>
  <si>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</si>
  <si>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</si>
  <si>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</si>
  <si>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</si>
  <si>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</si>
  <si>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</si>
  <si>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</si>
  <si>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</si>
  <si>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</si>
  <si>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</si>
  <si>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</si>
  <si>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</si>
  <si>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</si>
  <si>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</si>
  <si>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</si>
  <si>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</si>
  <si>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</si>
  <si>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</si>
  <si>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</si>
  <si>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</si>
  <si>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</si>
  <si>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</si>
  <si>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</si>
  <si>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</si>
  <si>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</si>
  <si>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</si>
  <si>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</si>
  <si>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</si>
  <si>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</si>
  <si>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</si>
  <si>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</si>
  <si>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</si>
  <si>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</si>
  <si>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</si>
  <si>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</si>
  <si>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</si>
  <si>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</si>
  <si>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</si>
  <si>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</si>
  <si>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</si>
  <si>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</si>
  <si>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</si>
  <si>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</si>
  <si>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</si>
  <si>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</si>
  <si>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</si>
  <si>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</si>
  <si>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</si>
  <si>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</si>
  <si>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</si>
  <si>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</si>
  <si>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</si>
  <si>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</si>
  <si>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</si>
  <si>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</si>
  <si>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</si>
  <si>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</si>
  <si>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</si>
  <si>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</si>
  <si>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</si>
  <si>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</si>
  <si>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</si>
  <si>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</si>
  <si>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</si>
  <si>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</si>
  <si>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</si>
  <si>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</si>
  <si>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</si>
  <si>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</si>
  <si>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</si>
  <si>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</si>
  <si>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</si>
  <si>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</si>
  <si>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</si>
  <si>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</si>
  <si>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</si>
  <si>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</si>
  <si>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</si>
  <si>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</si>
  <si>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</si>
  <si>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</si>
  <si>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</si>
  <si>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</si>
  <si>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</si>
  <si>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</si>
  <si>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</si>
  <si>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</si>
  <si>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</si>
  <si>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</si>
  <si>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</si>
  <si>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</si>
  <si>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</si>
  <si>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</si>
  <si>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</si>
  <si>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</si>
  <si>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</si>
  <si>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</si>
  <si>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</si>
  <si>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</si>
  <si>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</si>
  <si>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</si>
  <si>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</si>
  <si>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</si>
  <si>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</si>
  <si>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</si>
  <si>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</si>
  <si>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</si>
  <si>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</si>
  <si>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</si>
  <si>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</si>
  <si>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</si>
  <si>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</si>
  <si>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</si>
  <si>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</si>
  <si>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</si>
  <si>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</si>
  <si>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</si>
  <si>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</si>
  <si>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</si>
  <si>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</si>
  <si>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</si>
  <si>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</si>
  <si>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</si>
  <si>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</si>
  <si>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</si>
  <si>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</si>
  <si>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</si>
  <si>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</si>
  <si>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</si>
  <si>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</si>
  <si>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</si>
  <si>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</si>
  <si>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</si>
  <si>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</si>
  <si>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</si>
  <si>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</si>
  <si>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</si>
  <si>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</si>
  <si>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</si>
  <si>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</si>
  <si>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</si>
  <si>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</si>
  <si>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</si>
  <si>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</si>
  <si>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</si>
  <si>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</si>
  <si>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</si>
  <si>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</si>
  <si>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</si>
  <si>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</si>
  <si>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</si>
  <si>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</si>
  <si>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</si>
  <si>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</si>
  <si>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</si>
  <si>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</si>
  <si>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</si>
  <si>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</si>
  <si>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</si>
  <si>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</si>
  <si>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</si>
  <si>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</si>
  <si>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</si>
  <si>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</si>
  <si>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</si>
  <si>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</si>
  <si>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</si>
  <si>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</si>
  <si>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</si>
  <si>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</si>
  <si>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</si>
  <si>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</si>
  <si>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</si>
  <si>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</si>
  <si>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</si>
  <si>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</si>
  <si>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</si>
  <si>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</si>
  <si>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</si>
  <si>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</si>
  <si>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</si>
  <si>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</si>
  <si>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</si>
  <si>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</si>
  <si>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</si>
  <si>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</si>
  <si>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</si>
  <si>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</si>
  <si>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</si>
  <si>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</si>
  <si>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</si>
  <si>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</si>
  <si>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</si>
  <si>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</si>
  <si>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</si>
  <si>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</si>
  <si>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</si>
  <si>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</si>
  <si>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</si>
  <si>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</si>
  <si>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</si>
  <si>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</si>
  <si>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</si>
  <si>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</si>
  <si>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</si>
  <si>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</si>
  <si>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</si>
  <si>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</si>
  <si>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</si>
  <si>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</si>
  <si>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</si>
  <si>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</si>
  <si>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</si>
  <si>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</si>
  <si>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</si>
  <si>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</si>
  <si>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</si>
  <si>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</si>
  <si>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</si>
  <si>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</si>
  <si>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</si>
  <si>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</si>
  <si>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</si>
  <si>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</si>
  <si>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</si>
  <si>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</si>
  <si>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</si>
  <si>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</si>
  <si>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</si>
  <si>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</si>
  <si>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</si>
  <si>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</si>
  <si>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</si>
  <si>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</si>
  <si>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</si>
  <si>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</si>
  <si>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</si>
  <si>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</si>
  <si>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</si>
  <si>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</si>
  <si>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</si>
  <si>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</si>
  <si>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</si>
  <si>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</si>
  <si>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</si>
  <si>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</si>
  <si>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</si>
  <si>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</si>
  <si>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</si>
  <si>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</si>
  <si>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</si>
  <si>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</si>
  <si>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</si>
  <si>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</si>
  <si>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</si>
  <si>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</si>
  <si>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</si>
  <si>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</si>
  <si>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</si>
  <si>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</si>
  <si>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</si>
  <si>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</si>
  <si>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</si>
  <si>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</si>
  <si>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</si>
  <si>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</si>
  <si>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</si>
  <si>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</si>
  <si>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</si>
  <si>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</si>
  <si>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</si>
  <si>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</si>
  <si>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</si>
  <si>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</si>
  <si>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</si>
  <si>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</si>
  <si>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</si>
  <si>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</si>
  <si>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</si>
  <si>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</si>
  <si>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</si>
  <si>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</si>
  <si>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</si>
  <si>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</si>
  <si>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</si>
  <si>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</si>
  <si>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</si>
  <si>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</si>
  <si>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</si>
  <si>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</si>
  <si>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</si>
  <si>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</si>
  <si>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</si>
  <si>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</si>
  <si>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</si>
  <si>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</si>
  <si>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</si>
  <si>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</si>
  <si>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</si>
  <si>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</si>
  <si>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</si>
  <si>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</si>
  <si>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</si>
  <si>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</si>
  <si>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</si>
  <si>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</si>
  <si>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</si>
  <si>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</si>
  <si>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</si>
  <si>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</si>
  <si>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</si>
  <si>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</si>
  <si>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</si>
  <si>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</si>
  <si>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</si>
  <si>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</si>
  <si>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</si>
  <si>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</si>
  <si>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</si>
  <si>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</si>
  <si>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</si>
  <si>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</si>
  <si>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</si>
  <si>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</si>
  <si>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</si>
  <si>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</si>
  <si>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</si>
  <si>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</si>
  <si>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</si>
  <si>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</si>
  <si>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</si>
  <si>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</si>
  <si>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</si>
  <si>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</si>
  <si>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</si>
  <si>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</si>
  <si>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</si>
  <si>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</si>
  <si>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</si>
  <si>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</si>
  <si>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</si>
  <si>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</si>
  <si>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</si>
  <si>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</si>
  <si>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</si>
  <si>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</si>
  <si>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</si>
  <si>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</si>
  <si>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</si>
  <si>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</si>
  <si>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</si>
  <si>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</si>
  <si>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</si>
  <si>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</si>
  <si>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</si>
  <si>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</si>
  <si>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</si>
  <si>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</si>
  <si>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</si>
  <si>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</si>
  <si>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</si>
  <si>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</si>
  <si>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</si>
  <si>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</si>
  <si>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</si>
  <si>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</si>
  <si>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</si>
  <si>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</si>
  <si>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</si>
  <si>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</si>
  <si>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</si>
  <si>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</si>
  <si>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</si>
  <si>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</si>
  <si>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</si>
  <si>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</si>
  <si>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</si>
  <si>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</si>
  <si>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</si>
  <si>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</si>
  <si>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</si>
  <si>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</si>
  <si>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</si>
  <si>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</si>
  <si>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</si>
  <si>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</si>
  <si>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</si>
  <si>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</si>
  <si>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</si>
  <si>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</si>
  <si>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</si>
  <si>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</si>
  <si>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</si>
  <si>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</si>
  <si>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</si>
  <si>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</si>
  <si>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</si>
  <si>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</si>
  <si>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</si>
  <si>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</si>
  <si>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</si>
  <si>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</si>
  <si>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</si>
  <si>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</si>
  <si>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</si>
  <si>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</si>
  <si>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</si>
  <si>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</si>
  <si>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</si>
  <si>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</si>
  <si>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</si>
  <si>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</si>
  <si>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</si>
  <si>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</si>
  <si>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</si>
  <si>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</si>
  <si>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</si>
  <si>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</si>
  <si>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</si>
  <si>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</si>
  <si>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</si>
  <si>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</si>
  <si>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</si>
  <si>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</si>
  <si>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</si>
  <si>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</si>
  <si>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</si>
  <si>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</si>
  <si>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</si>
  <si>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</si>
  <si>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</si>
  <si>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</si>
  <si>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</si>
  <si>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</si>
  <si>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</si>
  <si>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</si>
  <si>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</si>
  <si>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</si>
  <si>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</si>
  <si>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</si>
  <si>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</si>
  <si>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</si>
  <si>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</si>
  <si>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</si>
  <si>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</si>
  <si>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</si>
  <si>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</si>
  <si>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</si>
  <si>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</si>
  <si>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</si>
  <si>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</si>
  <si>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</si>
  <si>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</si>
  <si>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</si>
  <si>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</si>
  <si>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</si>
  <si>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</si>
  <si>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</si>
  <si>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</si>
  <si>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</si>
  <si>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</si>
  <si>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</si>
  <si>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</si>
  <si>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</si>
  <si>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</si>
  <si>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</si>
  <si>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</si>
  <si>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</si>
  <si>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</si>
  <si>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</si>
  <si>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</si>
  <si>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</si>
  <si>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</si>
  <si>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</si>
  <si>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</si>
  <si>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</si>
  <si>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</si>
  <si>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</si>
  <si>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</si>
  <si>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</si>
  <si>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</si>
  <si>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</si>
  <si>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</si>
  <si>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</si>
  <si>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</si>
  <si>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</si>
  <si>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</si>
  <si>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</si>
  <si>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</si>
  <si>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</si>
  <si>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</si>
  <si>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</si>
  <si>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</si>
  <si>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</si>
  <si>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</si>
  <si>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</si>
  <si>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</si>
  <si>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</si>
  <si>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</si>
  <si>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</si>
  <si>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</si>
  <si>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</si>
  <si>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</si>
  <si>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</si>
  <si>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</si>
  <si>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</si>
  <si>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</si>
  <si>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</si>
  <si>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</si>
  <si>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</si>
  <si>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</si>
  <si>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</si>
  <si>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</si>
  <si>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</si>
  <si>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</si>
  <si>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</si>
  <si>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</si>
  <si>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</si>
  <si>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</si>
  <si>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</si>
  <si>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</si>
  <si>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</si>
  <si>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</si>
  <si>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</si>
  <si>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</si>
  <si>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</si>
  <si>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</si>
  <si>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</si>
  <si>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</si>
  <si>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</si>
  <si>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</si>
  <si>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</si>
  <si>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</si>
  <si>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</si>
  <si>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</si>
  <si>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</si>
  <si>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</si>
  <si>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</si>
  <si>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</si>
  <si>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</si>
  <si>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</si>
  <si>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</si>
  <si>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</si>
  <si>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</si>
  <si>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</si>
  <si>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</si>
  <si>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</si>
  <si>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</si>
  <si>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</si>
  <si>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</si>
  <si>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</si>
  <si>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</si>
  <si>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</si>
  <si>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</si>
  <si>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</si>
  <si>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</si>
  <si>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</si>
  <si>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</si>
  <si>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</si>
  <si>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</si>
  <si>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</si>
  <si>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</si>
  <si>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</si>
  <si>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</si>
  <si>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</si>
  <si>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</si>
  <si>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</si>
  <si>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</si>
  <si>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</si>
  <si>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</si>
  <si>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</si>
  <si>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</si>
  <si>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</si>
  <si>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</si>
  <si>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</si>
  <si>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</si>
  <si>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</si>
  <si>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</si>
  <si>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</si>
  <si>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</si>
  <si>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</si>
  <si>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</si>
  <si>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</si>
  <si>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</si>
  <si>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</si>
  <si>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</si>
  <si>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</si>
  <si>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</si>
  <si>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</si>
  <si>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</si>
  <si>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</si>
  <si>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</si>
  <si>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</si>
  <si>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</si>
  <si>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</si>
  <si>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</si>
  <si>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</si>
  <si>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</si>
  <si>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</si>
  <si>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</si>
  <si>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</si>
  <si>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</si>
  <si>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</si>
  <si>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</si>
  <si>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</si>
  <si>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</si>
  <si>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</si>
  <si>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</si>
  <si>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</si>
  <si>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</si>
  <si>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</si>
  <si>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</si>
  <si>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</si>
  <si>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</si>
  <si>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</si>
  <si>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</si>
  <si>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</si>
  <si>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</si>
  <si>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</si>
  <si>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</si>
  <si>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</si>
  <si>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</si>
  <si>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</si>
  <si>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</si>
  <si>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</si>
  <si>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</si>
  <si>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</si>
  <si>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</si>
  <si>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</si>
  <si>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</si>
  <si>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</si>
  <si>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</si>
  <si>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</si>
  <si>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</si>
  <si>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</si>
  <si>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</si>
  <si>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</si>
  <si>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</si>
  <si>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</si>
  <si>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</si>
  <si>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</si>
  <si>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</si>
  <si>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</si>
  <si>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</si>
  <si>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</si>
  <si>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</si>
  <si>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</si>
  <si>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</si>
  <si>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</si>
  <si>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</si>
  <si>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</si>
  <si>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</si>
  <si>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</si>
  <si>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</si>
  <si>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</si>
  <si>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</si>
  <si>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</si>
  <si>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</si>
  <si>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</si>
  <si>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</si>
  <si>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</si>
  <si>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</si>
  <si>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</si>
  <si>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</si>
  <si>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</si>
  <si>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</si>
  <si>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</si>
  <si>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</si>
  <si>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</si>
  <si>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</si>
  <si>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</si>
  <si>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</si>
  <si>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</si>
  <si>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</si>
  <si>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</si>
  <si>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</si>
  <si>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</si>
  <si>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</si>
  <si>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</si>
  <si>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</si>
  <si>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</si>
  <si>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</si>
  <si>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</si>
  <si>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</si>
  <si>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</si>
  <si>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</si>
  <si>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</si>
  <si>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</si>
  <si>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</si>
  <si>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</si>
  <si>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</si>
  <si>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</si>
  <si>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</si>
  <si>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</si>
  <si>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</si>
  <si>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</si>
  <si>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</si>
  <si>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</si>
  <si>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</si>
  <si>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</si>
  <si>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</si>
  <si>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</si>
  <si>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</si>
  <si>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</si>
  <si>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</si>
  <si>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</si>
  <si>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</si>
  <si>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</si>
  <si>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</si>
  <si>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</si>
  <si>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</si>
  <si>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</si>
  <si>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</si>
  <si>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</si>
  <si>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</si>
  <si>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</si>
  <si>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</si>
  <si>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</si>
  <si>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</si>
  <si>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</si>
  <si>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</si>
  <si>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</si>
  <si>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</si>
  <si>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</si>
  <si>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</si>
  <si>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</si>
  <si>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</si>
  <si>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</si>
  <si>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</si>
  <si>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</si>
  <si>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</si>
  <si>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</si>
  <si>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</si>
  <si>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</si>
  <si>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</si>
  <si>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</si>
  <si>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</si>
  <si>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</si>
  <si>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</si>
  <si>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</si>
  <si>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</si>
  <si>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</si>
  <si>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</si>
  <si>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</si>
  <si>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</si>
  <si>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</si>
  <si>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</si>
  <si>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</si>
  <si>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</si>
  <si>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</si>
  <si>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</si>
  <si>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</si>
  <si>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</si>
  <si>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</si>
  <si>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</si>
  <si>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</si>
  <si>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</si>
  <si>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</si>
  <si>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</si>
  <si>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</si>
  <si>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</si>
  <si>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</si>
  <si>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</si>
  <si>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</si>
  <si>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</si>
  <si>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</si>
  <si>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</si>
  <si>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</si>
  <si>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</si>
  <si>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</si>
  <si>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</si>
  <si>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</si>
  <si>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</si>
  <si>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</si>
  <si>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</si>
  <si>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</si>
  <si>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</si>
  <si>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</si>
  <si>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</si>
  <si>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</si>
  <si>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</si>
  <si>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</si>
  <si>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</si>
  <si>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</si>
  <si>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</si>
  <si>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</si>
  <si>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</si>
  <si>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</si>
  <si>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</si>
  <si>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</si>
  <si>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</si>
  <si>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</si>
  <si>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</si>
  <si>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</si>
  <si>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</si>
  <si>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</si>
  <si>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</si>
  <si>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</si>
  <si>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</si>
  <si>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</si>
  <si>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</si>
  <si>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</si>
  <si>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</si>
  <si>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</si>
  <si>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</si>
  <si>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</si>
  <si>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</si>
  <si>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</si>
  <si>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</si>
  <si>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</si>
  <si>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</si>
  <si>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</si>
  <si>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</si>
  <si>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</si>
  <si>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</si>
  <si>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</si>
  <si>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</si>
  <si>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</si>
  <si>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</si>
  <si>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</si>
  <si>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</si>
  <si>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</si>
  <si>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</si>
  <si>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</si>
  <si>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</si>
  <si>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</si>
  <si>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</si>
  <si>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</si>
  <si>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</si>
  <si>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</si>
  <si>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</si>
  <si>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</si>
  <si>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</si>
  <si>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</si>
  <si>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</si>
  <si>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</si>
  <si>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</si>
  <si>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</si>
  <si>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</si>
  <si>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</si>
  <si>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</si>
  <si>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</si>
  <si>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</si>
  <si>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</si>
  <si>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</si>
  <si>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</si>
  <si>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</si>
  <si>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</si>
  <si>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</si>
  <si>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</si>
  <si>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</si>
  <si>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</si>
  <si>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</si>
  <si>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</si>
  <si>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</si>
  <si>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</si>
  <si>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</si>
  <si>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</si>
  <si>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</si>
  <si>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</si>
  <si>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</si>
  <si>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</si>
  <si>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</si>
  <si>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</si>
  <si>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</si>
  <si>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</si>
  <si>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</si>
  <si>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</si>
  <si>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</si>
  <si>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</si>
  <si>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</si>
  <si>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</si>
  <si>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</si>
  <si>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</si>
  <si>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</si>
  <si>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</si>
  <si>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</si>
  <si>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</si>
  <si>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</si>
  <si>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</si>
  <si>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</si>
  <si>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</si>
  <si>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</si>
  <si>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</si>
  <si>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</si>
  <si>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</si>
  <si>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</si>
  <si>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</si>
  <si>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</si>
  <si>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</si>
  <si>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</si>
  <si>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</si>
  <si>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</si>
  <si>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</si>
  <si>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</si>
  <si>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</si>
  <si>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</si>
  <si>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</si>
  <si>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</si>
  <si>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</si>
  <si>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</si>
  <si>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</si>
  <si>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</si>
  <si>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</si>
  <si>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</si>
  <si>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</si>
  <si>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</si>
  <si>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</si>
  <si>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</si>
  <si>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</si>
  <si>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</si>
  <si>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</si>
  <si>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</si>
  <si>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</si>
  <si>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</si>
  <si>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</si>
  <si>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</si>
  <si>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</si>
  <si>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</si>
  <si>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</si>
  <si>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</si>
  <si>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</si>
  <si>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</si>
  <si>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</si>
  <si>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</si>
  <si>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</si>
  <si>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</si>
  <si>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</si>
  <si>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</si>
  <si>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</si>
  <si>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</si>
  <si>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</si>
  <si>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</si>
  <si>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</si>
  <si>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</si>
  <si>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</si>
  <si>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</si>
  <si>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</si>
  <si>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</si>
  <si>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</si>
  <si>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</si>
  <si>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</si>
  <si>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</si>
  <si>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</si>
  <si>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</si>
  <si>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</si>
  <si>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</si>
  <si>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</si>
  <si>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</si>
  <si>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</si>
  <si>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</si>
  <si>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</si>
  <si>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</si>
  <si>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</si>
  <si>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</si>
  <si>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</si>
  <si>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</si>
  <si>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</si>
  <si>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</si>
  <si>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</si>
  <si>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</si>
  <si>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</si>
  <si>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</si>
  <si>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</si>
  <si>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</si>
  <si>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</si>
  <si>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</si>
  <si>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</si>
  <si>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</si>
  <si>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</si>
  <si>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</si>
  <si>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</si>
  <si>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</si>
  <si>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</si>
  <si>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</si>
  <si>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</si>
  <si>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</si>
  <si>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</si>
  <si>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</si>
  <si>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</si>
  <si>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</si>
  <si>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</si>
  <si>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</si>
  <si>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</si>
  <si>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</si>
  <si>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</si>
  <si>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</si>
  <si>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</si>
  <si>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</si>
  <si>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</si>
  <si>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</si>
  <si>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</si>
  <si>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</si>
  <si>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</si>
  <si>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</si>
  <si>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</si>
  <si>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</si>
  <si>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</si>
  <si>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</si>
  <si>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</si>
  <si>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</si>
  <si>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</si>
  <si>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</si>
  <si>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</si>
  <si>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</si>
  <si>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</si>
  <si>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</si>
  <si>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</si>
  <si>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</si>
  <si>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</si>
  <si>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</si>
  <si>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</si>
  <si>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</si>
  <si>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</si>
  <si>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</si>
  <si>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</si>
  <si>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</si>
  <si>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</si>
  <si>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</si>
  <si>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</si>
  <si>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</si>
  <si>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</si>
  <si>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</si>
  <si>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</si>
  <si>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</si>
  <si>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</si>
  <si>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</si>
  <si>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</si>
  <si>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</si>
  <si>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</si>
  <si>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</si>
  <si>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</si>
  <si>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</si>
  <si>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</si>
  <si>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</si>
  <si>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</si>
  <si>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</si>
  <si>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</si>
  <si>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</si>
  <si>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</si>
  <si>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</si>
  <si>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</si>
  <si>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</si>
  <si>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</si>
  <si>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</si>
  <si>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</si>
  <si>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</si>
  <si>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</si>
  <si>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</si>
  <si>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</si>
  <si>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</si>
  <si>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</si>
  <si>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</si>
  <si>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</si>
  <si>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</si>
  <si>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</si>
  <si>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</si>
  <si>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</si>
  <si>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</si>
  <si>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</si>
  <si>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</si>
  <si>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</si>
  <si>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</si>
  <si>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</si>
  <si>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</si>
  <si>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</si>
  <si>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</si>
  <si>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</si>
  <si>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</si>
  <si>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</si>
  <si>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</si>
  <si>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</si>
  <si>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</si>
  <si>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</si>
  <si>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</si>
  <si>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</si>
  <si>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</si>
  <si>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</si>
  <si>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</si>
  <si>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</si>
  <si>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</si>
  <si>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</si>
  <si>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</si>
  <si>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</si>
  <si>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</si>
  <si>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</si>
  <si>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</si>
  <si>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</si>
  <si>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</si>
  <si>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</si>
  <si>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</si>
  <si>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</si>
  <si>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</si>
  <si>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</si>
  <si>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</si>
  <si>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</si>
  <si>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</si>
  <si>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</si>
  <si>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</si>
  <si>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</si>
  <si>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</si>
  <si>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</si>
  <si>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</si>
  <si>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</si>
  <si>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</si>
  <si>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</si>
  <si>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</si>
  <si>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</si>
  <si>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</si>
  <si>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</si>
  <si>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</si>
  <si>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</si>
  <si>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</si>
  <si>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</si>
  <si>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</si>
  <si>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</si>
  <si>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</si>
  <si>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</si>
  <si>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</si>
  <si>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</si>
  <si>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</si>
  <si>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</si>
  <si>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</si>
  <si>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</si>
  <si>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</si>
  <si>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</si>
  <si>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</si>
  <si>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</si>
  <si>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</si>
  <si>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</si>
  <si>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</si>
  <si>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</si>
  <si>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</si>
  <si>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</si>
  <si>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</si>
  <si>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</si>
  <si>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</si>
  <si>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</si>
  <si>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</si>
  <si>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</si>
  <si>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</si>
  <si>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</si>
  <si>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</si>
  <si>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</si>
  <si>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</si>
  <si>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</si>
  <si>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</si>
  <si>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</si>
  <si>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</si>
  <si>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</si>
  <si>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</si>
  <si>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</si>
  <si>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</si>
  <si>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</si>
  <si>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</si>
  <si>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</si>
  <si>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</si>
  <si>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</si>
  <si>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</si>
  <si>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</si>
  <si>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</si>
  <si>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</si>
  <si>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</si>
  <si>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</si>
  <si>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</si>
  <si>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</si>
  <si>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</si>
  <si>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</si>
  <si>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</si>
  <si>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</si>
  <si>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</si>
  <si>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</si>
  <si>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</si>
  <si>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</si>
  <si>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</si>
  <si>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</si>
  <si>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</si>
  <si>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</si>
  <si>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</si>
  <si>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</si>
  <si>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</si>
  <si>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</si>
  <si>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</si>
  <si>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</si>
  <si>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</si>
  <si>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</si>
  <si>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</si>
  <si>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</si>
  <si>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</si>
  <si>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</si>
  <si>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</si>
  <si>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</si>
  <si>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</si>
  <si>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</si>
  <si>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</si>
  <si>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</si>
  <si>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</si>
  <si>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</si>
  <si>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</si>
  <si>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</si>
  <si>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</si>
  <si>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</si>
  <si>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</si>
  <si>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</si>
  <si>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</si>
  <si>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</si>
  <si>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</si>
  <si>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</si>
  <si>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</si>
  <si>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</si>
  <si>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</si>
  <si>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</si>
  <si>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</si>
  <si>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</si>
  <si>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</si>
  <si>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</si>
  <si>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</si>
  <si>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</si>
  <si>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</si>
  <si>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</si>
  <si>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</si>
  <si>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</si>
  <si>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</si>
  <si>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</si>
  <si>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</si>
  <si>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</si>
  <si>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</si>
  <si>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</si>
  <si>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</si>
  <si>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</si>
  <si>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</si>
  <si>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</si>
  <si>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</si>
  <si>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</si>
  <si>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</si>
  <si>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</si>
  <si>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</si>
  <si>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</si>
  <si>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</si>
  <si>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</si>
  <si>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</si>
  <si>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</si>
  <si>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</si>
  <si>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</si>
  <si>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</si>
  <si>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</si>
  <si>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</si>
  <si>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</si>
  <si>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</si>
  <si>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</si>
  <si>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</si>
  <si>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</si>
  <si>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</si>
  <si>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</si>
  <si>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</si>
  <si>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</si>
  <si>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</si>
  <si>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</si>
  <si>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</si>
  <si>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</si>
  <si>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</si>
  <si>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</si>
  <si>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</si>
  <si>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</si>
  <si>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</si>
  <si>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</si>
  <si>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</si>
  <si>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</si>
  <si>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</si>
  <si>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</si>
  <si>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</si>
  <si>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</si>
  <si>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</si>
  <si>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</si>
  <si>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</si>
  <si>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</si>
  <si>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</si>
  <si>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</si>
  <si>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</si>
  <si>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</si>
  <si>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</si>
  <si>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</si>
  <si>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</si>
  <si>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</si>
  <si>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</si>
  <si>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</si>
  <si>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</si>
  <si>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</si>
  <si>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</si>
  <si>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</si>
  <si>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</si>
  <si>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</si>
  <si>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</si>
  <si>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</si>
  <si>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</si>
  <si>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</si>
  <si>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</si>
  <si>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</si>
  <si>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</si>
  <si>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</si>
  <si>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</si>
  <si>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</si>
  <si>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</si>
  <si>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</si>
  <si>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</si>
  <si>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</si>
  <si>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</si>
  <si>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</si>
  <si>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</si>
  <si>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</si>
  <si>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</si>
  <si>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</si>
  <si>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</si>
  <si>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</si>
  <si>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</si>
  <si>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</si>
  <si>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</si>
  <si>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</si>
  <si>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</si>
  <si>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</si>
  <si>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</si>
  <si>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</si>
  <si>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</si>
  <si>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</si>
  <si>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</si>
  <si>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</si>
  <si>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</si>
  <si>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</si>
  <si>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</si>
  <si>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</si>
  <si>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</si>
  <si>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</si>
  <si>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</si>
  <si>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</si>
  <si>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</si>
  <si>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</si>
  <si>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</si>
  <si>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</si>
  <si>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</si>
  <si>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</si>
  <si>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</si>
  <si>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</si>
  <si>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</si>
  <si>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</si>
  <si>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</si>
  <si>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</si>
  <si>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</si>
  <si>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</si>
  <si>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</si>
  <si>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</si>
  <si>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</si>
  <si>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</si>
  <si>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</si>
  <si>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</si>
  <si>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</si>
  <si>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</si>
  <si>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</si>
  <si>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</si>
  <si>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</si>
  <si>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</si>
  <si>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</si>
  <si>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</si>
  <si>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</si>
  <si>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</si>
  <si>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</si>
  <si>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</si>
  <si>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</si>
  <si>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</si>
  <si>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</si>
  <si>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</si>
  <si>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</si>
  <si>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</si>
  <si>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</si>
  <si>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</si>
  <si>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</si>
  <si>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</si>
  <si>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</si>
  <si>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</si>
  <si>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</si>
  <si>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</si>
  <si>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</si>
  <si>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</si>
  <si>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</si>
  <si>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</si>
  <si>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</si>
  <si>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</si>
  <si>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</si>
  <si>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</si>
  <si>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</si>
  <si>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</si>
  <si>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</si>
  <si>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</si>
  <si>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</si>
  <si>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</si>
  <si>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</si>
  <si>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</si>
  <si>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</si>
  <si>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</si>
  <si>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</si>
  <si>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</si>
  <si>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</si>
  <si>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</si>
  <si>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</si>
  <si>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</si>
  <si>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</si>
  <si>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</si>
  <si>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</si>
  <si>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</si>
  <si>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</si>
  <si>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</si>
  <si>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</si>
  <si>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</si>
  <si>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</si>
  <si>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</si>
  <si>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</si>
  <si>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</si>
  <si>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</si>
  <si>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</si>
  <si>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</si>
  <si>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</si>
  <si>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</si>
  <si>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</si>
  <si>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</si>
  <si>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</si>
  <si>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</si>
  <si>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</si>
  <si>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</si>
  <si>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</si>
  <si>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</si>
  <si>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</si>
  <si>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</si>
  <si>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</si>
  <si>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</si>
  <si>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</si>
  <si>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</si>
  <si>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</si>
  <si>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</si>
  <si>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</si>
  <si>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</si>
  <si>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</si>
  <si>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</si>
  <si>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</si>
  <si>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</si>
  <si>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</si>
  <si>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</si>
  <si>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</si>
  <si>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</si>
  <si>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</si>
  <si>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</si>
  <si>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</si>
  <si>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</si>
  <si>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</si>
  <si>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</si>
  <si>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</si>
  <si>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</si>
  <si>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</si>
  <si>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</si>
  <si>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</si>
  <si>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</si>
  <si>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</si>
  <si>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</si>
  <si>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</si>
  <si>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</si>
  <si>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</si>
  <si>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</si>
  <si>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</si>
  <si>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</si>
  <si>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</si>
  <si>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</si>
  <si>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</si>
  <si>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</si>
  <si>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</si>
  <si>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</si>
  <si>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</si>
  <si>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</si>
  <si>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</si>
  <si>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</si>
  <si>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</si>
  <si>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</si>
  <si>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</si>
  <si>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</si>
  <si>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</si>
  <si>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</si>
  <si>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</si>
  <si>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</si>
  <si>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</si>
  <si>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</si>
  <si>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</si>
  <si>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</si>
  <si>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</si>
  <si>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</si>
  <si>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</si>
  <si>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</si>
  <si>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</si>
  <si>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</si>
  <si>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</si>
  <si>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</si>
  <si>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</si>
  <si>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</si>
  <si>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</si>
  <si>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</si>
  <si>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</si>
  <si>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</si>
  <si>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</si>
  <si>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</si>
  <si>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</si>
  <si>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</si>
  <si>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</si>
  <si>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</si>
  <si>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</si>
  <si>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</si>
  <si>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</si>
  <si>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</si>
  <si>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</si>
  <si>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</si>
  <si>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</si>
  <si>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</si>
  <si>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</si>
  <si>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</si>
  <si>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</si>
  <si>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</si>
  <si>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</si>
  <si>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</si>
  <si>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</si>
  <si>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</si>
  <si>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</si>
  <si>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</si>
  <si>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</si>
  <si>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</si>
  <si>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</si>
  <si>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</si>
  <si>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</si>
  <si>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</si>
  <si>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</si>
  <si>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</si>
  <si>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</si>
  <si>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</si>
  <si>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</si>
  <si>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</si>
  <si>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</si>
  <si>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</si>
  <si>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</si>
  <si>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</si>
  <si>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</si>
  <si>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</si>
  <si>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</si>
  <si>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</si>
  <si>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</si>
  <si>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</si>
  <si>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</si>
  <si>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</si>
  <si>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</si>
  <si>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</si>
  <si>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</si>
  <si>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</si>
  <si>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</si>
  <si>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</si>
  <si>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</si>
  <si>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</si>
  <si>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</si>
  <si>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</si>
  <si>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</si>
  <si>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</si>
  <si>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</si>
  <si>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</si>
  <si>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</si>
  <si>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</si>
  <si>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</si>
  <si>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</si>
  <si>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</si>
  <si>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</si>
  <si>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</si>
  <si>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</si>
  <si>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</si>
  <si>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</si>
  <si>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</si>
  <si>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</si>
  <si>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</si>
  <si>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</si>
  <si>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</si>
  <si>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</si>
  <si>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</si>
  <si>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</si>
  <si>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</si>
  <si>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</si>
  <si>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</si>
  <si>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</si>
  <si>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</si>
  <si>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</si>
  <si>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</si>
  <si>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</si>
  <si>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</si>
  <si>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</si>
  <si>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</si>
  <si>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</si>
  <si>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</si>
  <si>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</si>
  <si>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</si>
  <si>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</si>
  <si>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</si>
  <si>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</si>
  <si>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</si>
  <si>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</si>
  <si>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</si>
  <si>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</si>
  <si>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</si>
  <si>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</si>
  <si>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</si>
  <si>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</si>
  <si>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</si>
  <si>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</si>
  <si>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</si>
  <si>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</si>
  <si>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</si>
  <si>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</si>
  <si>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</si>
  <si>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</si>
  <si>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</si>
  <si>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</si>
  <si>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</si>
  <si>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</si>
  <si>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</si>
  <si>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</si>
  <si>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</si>
  <si>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</si>
  <si>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</si>
  <si>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</si>
  <si>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</si>
  <si>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</si>
  <si>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</si>
  <si>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</si>
  <si>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</si>
  <si>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</si>
  <si>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</si>
  <si>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</si>
  <si>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</si>
  <si>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</si>
  <si>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</si>
  <si>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</si>
  <si>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</si>
  <si>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</si>
  <si>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</si>
  <si>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</si>
  <si>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</si>
  <si>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</si>
  <si>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</si>
  <si>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</si>
  <si>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</si>
  <si>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</si>
  <si>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</si>
  <si>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</si>
  <si>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</si>
  <si>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</si>
  <si>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</si>
  <si>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</si>
  <si>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</si>
  <si>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</si>
  <si>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</si>
  <si>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</si>
  <si>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</si>
  <si>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</si>
  <si>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</si>
  <si>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</si>
  <si>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</si>
  <si>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</si>
  <si>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</si>
  <si>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</si>
  <si>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</si>
  <si>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</si>
  <si>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</si>
  <si>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</si>
  <si>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</si>
  <si>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</si>
  <si>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</si>
  <si>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</si>
  <si>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</si>
  <si>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</si>
  <si>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</si>
  <si>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</si>
  <si>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</si>
  <si>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</si>
  <si>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</si>
  <si>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</si>
  <si>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</si>
  <si>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</si>
  <si>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</si>
  <si>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</si>
  <si>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</si>
  <si>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</si>
  <si>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</si>
  <si>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</si>
  <si>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</si>
  <si>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</si>
  <si>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</si>
  <si>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</si>
  <si>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</si>
  <si>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</si>
  <si>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</si>
  <si>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</si>
  <si>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</si>
  <si>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</si>
  <si>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</si>
  <si>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</si>
  <si>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</si>
  <si>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</si>
  <si>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</si>
  <si>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</si>
  <si>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</si>
  <si>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</si>
  <si>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</si>
  <si>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</si>
  <si>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</si>
  <si>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</si>
  <si>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</si>
  <si>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</si>
  <si>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</si>
  <si>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</si>
  <si>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</si>
  <si>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</si>
  <si>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</si>
  <si>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</si>
  <si>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</si>
  <si>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</si>
  <si>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</si>
  <si>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</si>
  <si>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</si>
  <si>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</si>
  <si>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</si>
  <si>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</si>
  <si>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</si>
  <si>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</si>
  <si>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</si>
  <si>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</si>
  <si>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</si>
  <si>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</si>
  <si>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</si>
  <si>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</si>
  <si>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</si>
  <si>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</si>
  <si>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</si>
  <si>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</si>
  <si>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</si>
  <si>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</si>
  <si>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</si>
  <si>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</si>
  <si>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</si>
  <si>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</si>
  <si>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</si>
  <si>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</si>
  <si>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</si>
  <si>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</si>
  <si>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</si>
  <si>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</si>
  <si>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</si>
  <si>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</si>
  <si>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</si>
  <si>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</si>
  <si>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</si>
  <si>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</si>
  <si>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</si>
  <si>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</si>
  <si>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</si>
  <si>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</si>
  <si>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</si>
  <si>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</si>
  <si>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</si>
  <si>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</si>
  <si>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</si>
  <si>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</si>
  <si>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</si>
  <si>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</si>
  <si>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</si>
  <si>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</si>
  <si>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</si>
  <si>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</si>
  <si>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</si>
  <si>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</si>
  <si>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</si>
  <si>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</si>
  <si>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</si>
  <si>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</si>
  <si>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</si>
  <si>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</si>
  <si>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</si>
  <si>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</si>
  <si>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</si>
  <si>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</si>
  <si>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</si>
  <si>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</si>
  <si>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</si>
  <si>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</si>
  <si>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</si>
  <si>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</si>
  <si>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</si>
  <si>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</si>
  <si>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</si>
  <si>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</si>
  <si>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</si>
  <si>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</si>
  <si>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</si>
  <si>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</si>
  <si>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</si>
  <si>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</si>
  <si>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</si>
  <si>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</si>
  <si>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</si>
  <si>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</si>
  <si>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</si>
  <si>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</si>
  <si>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</si>
  <si>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</si>
  <si>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</si>
  <si>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</si>
  <si>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</si>
  <si>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</si>
  <si>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</si>
  <si>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</si>
  <si>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</si>
  <si>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</si>
  <si>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</si>
  <si>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</si>
  <si>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</si>
  <si>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</si>
  <si>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</si>
  <si>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</si>
  <si>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</si>
  <si>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</si>
  <si>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</si>
  <si>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</si>
  <si>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</si>
  <si>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</si>
  <si>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</si>
  <si>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</si>
  <si>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</si>
  <si>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</si>
  <si>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</si>
  <si>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</si>
  <si>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</si>
  <si>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</si>
  <si>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</si>
  <si>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</si>
  <si>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</si>
  <si>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</si>
  <si>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</si>
  <si>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</si>
  <si>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</si>
  <si>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</si>
  <si>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</si>
  <si>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</si>
  <si>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</si>
  <si>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</si>
  <si>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</si>
  <si>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</si>
  <si>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</si>
  <si>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</si>
  <si>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</si>
  <si>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</si>
  <si>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</si>
  <si>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</si>
  <si>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</si>
  <si>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</si>
  <si>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</si>
  <si>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</si>
  <si>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</si>
  <si>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</si>
  <si>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</si>
  <si>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</si>
  <si>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</si>
  <si>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</si>
  <si>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</si>
  <si>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</si>
  <si>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</si>
  <si>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</si>
  <si>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</si>
  <si>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</si>
  <si>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</si>
  <si>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</si>
  <si>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</si>
  <si>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</si>
  <si>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</si>
  <si>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</si>
  <si>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</si>
  <si>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</si>
  <si>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</si>
  <si>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</si>
  <si>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</si>
  <si>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</si>
  <si>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</si>
  <si>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</si>
  <si>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</si>
  <si>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</si>
  <si>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</si>
  <si>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</si>
  <si>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</si>
  <si>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</si>
  <si>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</si>
  <si>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</si>
  <si>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</si>
  <si>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</si>
  <si>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</si>
  <si>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</si>
  <si>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</si>
  <si>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</si>
  <si>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</si>
  <si>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</si>
  <si>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</si>
  <si>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</si>
  <si>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</si>
  <si>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</si>
  <si>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</si>
  <si>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</si>
  <si>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</si>
  <si>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</si>
  <si>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</si>
  <si>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</si>
  <si>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</si>
  <si>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</si>
  <si>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</si>
  <si>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</si>
  <si>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</si>
  <si>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</si>
  <si>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</si>
  <si>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</si>
  <si>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</si>
  <si>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</si>
  <si>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</si>
  <si>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</si>
  <si>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</si>
  <si>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</si>
  <si>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</si>
  <si>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</si>
  <si>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</si>
  <si>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</si>
  <si>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</si>
  <si>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</si>
  <si>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</si>
  <si>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</si>
  <si>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</si>
  <si>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</si>
  <si>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</si>
  <si>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</si>
  <si>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</si>
  <si>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</si>
  <si>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</si>
  <si>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</si>
  <si>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</si>
  <si>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</si>
  <si>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</si>
  <si>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</si>
  <si>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</si>
  <si>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</si>
  <si>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</si>
  <si>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</si>
  <si>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</si>
  <si>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</si>
  <si>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</si>
  <si>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</si>
  <si>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</si>
  <si>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</si>
  <si>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</si>
  <si>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</si>
  <si>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</si>
  <si>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</si>
  <si>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</si>
  <si>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</si>
  <si>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</si>
  <si>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</si>
  <si>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</si>
  <si>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</si>
  <si>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</si>
  <si>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</si>
  <si>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</si>
  <si>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</si>
  <si>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</si>
  <si>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</si>
  <si>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</si>
  <si>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</si>
  <si>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</si>
  <si>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</si>
  <si>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</si>
  <si>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</si>
  <si>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</si>
  <si>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</si>
  <si>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</si>
  <si>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</si>
  <si>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</si>
  <si>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</si>
  <si>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</si>
  <si>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</si>
  <si>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</si>
  <si>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</si>
  <si>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</si>
  <si>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</si>
  <si>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</si>
  <si>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</si>
  <si>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</si>
  <si>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</si>
  <si>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</si>
  <si>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</si>
  <si>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</si>
  <si>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</si>
  <si>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</si>
  <si>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</si>
  <si>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</si>
  <si>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</si>
  <si>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</si>
  <si>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</si>
  <si>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</si>
  <si>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</si>
  <si>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</si>
  <si>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</si>
  <si>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</si>
  <si>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</si>
  <si>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</si>
  <si>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</si>
  <si>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</si>
  <si>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</si>
  <si>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</si>
  <si>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</si>
  <si>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</si>
  <si>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</si>
  <si>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</si>
  <si>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</si>
  <si>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</si>
  <si>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</si>
  <si>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</si>
  <si>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</si>
  <si>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</si>
  <si>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</si>
  <si>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</si>
  <si>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</si>
  <si>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</si>
  <si>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</si>
  <si>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</si>
  <si>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</si>
  <si>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</si>
  <si>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</si>
  <si>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</si>
  <si>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</si>
  <si>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</si>
  <si>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</si>
  <si>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</si>
  <si>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</si>
  <si>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</si>
  <si>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</si>
  <si>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</si>
  <si>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</si>
  <si>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</si>
  <si>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</si>
  <si>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</si>
  <si>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</si>
  <si>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</si>
  <si>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</si>
  <si>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</si>
  <si>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</si>
  <si>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</si>
  <si>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</si>
  <si>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</si>
  <si>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</si>
  <si>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</si>
  <si>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</si>
  <si>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</si>
  <si>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</si>
  <si>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</si>
  <si>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</si>
  <si>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</si>
  <si>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</si>
  <si>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</si>
  <si>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</si>
  <si>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</si>
  <si>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</si>
  <si>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</si>
  <si>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</si>
  <si>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</si>
  <si>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</si>
  <si>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</si>
  <si>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</si>
  <si>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</si>
  <si>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</si>
  <si>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</si>
  <si>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</si>
  <si>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</si>
  <si>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</si>
  <si>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</si>
  <si>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</si>
  <si>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</si>
  <si>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</si>
  <si>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</si>
  <si>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</si>
  <si>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</si>
  <si>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</si>
  <si>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</si>
  <si>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</si>
  <si>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</si>
  <si>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</si>
  <si>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</si>
  <si>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</si>
  <si>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</si>
  <si>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</si>
  <si>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</si>
  <si>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</si>
  <si>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</si>
  <si>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</si>
  <si>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</si>
  <si>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</si>
  <si>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</si>
  <si>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</si>
  <si>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</si>
  <si>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</si>
  <si>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</si>
  <si>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</si>
  <si>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</si>
  <si>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</si>
  <si>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</si>
  <si>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</si>
  <si>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</si>
  <si>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</si>
  <si>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</si>
  <si>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</si>
  <si>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</si>
  <si>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</si>
  <si>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</si>
  <si>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</si>
  <si>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</si>
  <si>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</si>
  <si>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</si>
  <si>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</si>
  <si>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</si>
  <si>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</si>
  <si>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</si>
  <si>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</si>
  <si>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</si>
  <si>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</si>
  <si>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</si>
  <si>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</si>
  <si>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</si>
  <si>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</si>
  <si>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</si>
  <si>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</si>
  <si>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</si>
  <si>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</si>
  <si>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</si>
  <si>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</si>
  <si>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</si>
  <si>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</si>
  <si>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</si>
  <si>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</si>
  <si>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</si>
  <si>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</si>
  <si>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</si>
  <si>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</si>
  <si>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</si>
  <si>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</si>
  <si>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</si>
  <si>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</si>
  <si>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</si>
  <si>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</si>
  <si>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</si>
  <si>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</si>
  <si>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</si>
  <si>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</si>
  <si>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</si>
  <si>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</si>
  <si>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</si>
  <si>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</si>
  <si>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</si>
  <si>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</si>
  <si>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</si>
  <si>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</si>
  <si>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</si>
  <si>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</si>
  <si>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</si>
  <si>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</si>
  <si>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</si>
  <si>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</si>
  <si>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</si>
  <si>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</si>
  <si>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</si>
  <si>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</si>
  <si>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</si>
  <si>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</si>
  <si>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</si>
  <si>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</si>
  <si>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</si>
  <si>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</si>
  <si>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</si>
  <si>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</si>
  <si>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</si>
  <si>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</si>
  <si>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</si>
  <si>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</si>
  <si>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</si>
  <si>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</si>
  <si>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</si>
  <si>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</si>
  <si>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</si>
  <si>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</si>
  <si>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</si>
  <si>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</si>
  <si>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</si>
  <si>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</si>
  <si>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</si>
  <si>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</si>
  <si>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</si>
  <si>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</si>
  <si>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</si>
  <si>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</si>
  <si>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</si>
  <si>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</si>
  <si>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</si>
  <si>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</si>
  <si>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</si>
  <si>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</si>
  <si>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</si>
  <si>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</si>
  <si>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</si>
  <si>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</si>
  <si>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</si>
  <si>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</si>
  <si>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</si>
  <si>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</si>
  <si>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</si>
  <si>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</si>
  <si>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</si>
  <si>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</si>
  <si>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</si>
  <si>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</si>
  <si>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</si>
  <si>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</si>
  <si>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</si>
  <si>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</si>
  <si>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</si>
  <si>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</si>
  <si>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</si>
  <si>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</si>
  <si>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</si>
  <si>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</si>
  <si>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</si>
  <si>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</si>
  <si>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</si>
  <si>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</si>
  <si>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</si>
  <si>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</si>
  <si>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</si>
  <si>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</si>
  <si>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</si>
  <si>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</si>
  <si>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</si>
  <si>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</si>
  <si>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</si>
  <si>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</si>
  <si>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</si>
  <si>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</si>
  <si>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</si>
  <si>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</si>
  <si>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</si>
  <si>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</si>
  <si>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</si>
  <si>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</si>
  <si>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</si>
  <si>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</si>
  <si>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</si>
  <si>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</si>
  <si>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</si>
  <si>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</si>
  <si>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</si>
  <si>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</si>
  <si>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</si>
  <si>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</si>
  <si>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</si>
  <si>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</si>
  <si>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</si>
  <si>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</si>
  <si>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</si>
  <si>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</si>
  <si>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</si>
  <si>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</si>
  <si>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</si>
  <si>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</si>
  <si>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</si>
  <si>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</si>
  <si>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</si>
  <si>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</si>
  <si>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</si>
  <si>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</si>
  <si>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</si>
  <si>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</si>
  <si>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</si>
  <si>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</si>
  <si>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</si>
  <si>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</si>
  <si>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</si>
  <si>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</si>
  <si>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</si>
  <si>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</si>
  <si>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</si>
  <si>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</si>
  <si>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</si>
  <si>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</si>
  <si>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</si>
  <si>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</si>
  <si>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</si>
  <si>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</si>
  <si>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</si>
  <si>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</si>
  <si>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</si>
  <si>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</si>
  <si>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</si>
  <si>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</si>
  <si>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</si>
  <si>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</si>
  <si>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</si>
  <si>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</si>
  <si>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</si>
  <si>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</si>
  <si>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</si>
  <si>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</si>
  <si>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</si>
  <si>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</si>
  <si>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</si>
  <si>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</si>
  <si>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</si>
  <si>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</si>
  <si>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</si>
  <si>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</si>
  <si>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</si>
  <si>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</si>
  <si>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</si>
  <si>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</si>
  <si>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</si>
  <si>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</si>
  <si>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</si>
  <si>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</si>
  <si>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</si>
  <si>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</si>
  <si>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</si>
  <si>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</si>
  <si>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</si>
  <si>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</si>
  <si>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</si>
  <si>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</si>
  <si>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</si>
  <si>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</si>
  <si>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</si>
  <si>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</si>
  <si>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</si>
  <si>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</si>
  <si>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</si>
  <si>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</si>
  <si>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</si>
  <si>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</si>
  <si>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</si>
  <si>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</si>
  <si>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</si>
  <si>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</si>
  <si>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</si>
  <si>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</si>
  <si>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</si>
  <si>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</si>
  <si>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</si>
  <si>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</si>
  <si>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</si>
  <si>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</si>
  <si>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</si>
  <si>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</si>
  <si>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</si>
  <si>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</si>
  <si>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</si>
  <si>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</si>
  <si>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</si>
  <si>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</si>
  <si>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</si>
  <si>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</si>
  <si>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</si>
  <si>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</si>
  <si>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</si>
  <si>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</si>
  <si>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</si>
  <si>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</si>
  <si>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</si>
  <si>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</si>
  <si>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</si>
  <si>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</si>
  <si>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</si>
  <si>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</si>
  <si>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</si>
  <si>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</si>
  <si>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</si>
  <si>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</si>
  <si>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</si>
  <si>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</si>
  <si>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</si>
  <si>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</si>
  <si>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</si>
  <si>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</si>
  <si>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</si>
  <si>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</si>
  <si>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</si>
  <si>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</si>
  <si>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</si>
  <si>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</si>
  <si>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</si>
  <si>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</si>
  <si>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</si>
  <si>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</si>
  <si>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</si>
  <si>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</si>
  <si>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</si>
  <si>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</si>
  <si>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</si>
  <si>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</si>
  <si>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</si>
  <si>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</si>
  <si>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</si>
  <si>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</si>
  <si>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</si>
  <si>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</si>
  <si>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</si>
  <si>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</si>
  <si>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</si>
  <si>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</si>
  <si>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</si>
  <si>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</si>
  <si>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</si>
  <si>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</si>
  <si>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</si>
  <si>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</si>
  <si>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</si>
  <si>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</si>
  <si>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</si>
  <si>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</si>
  <si>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</si>
  <si>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</si>
  <si>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</si>
  <si>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</si>
  <si>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</si>
  <si>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</si>
  <si>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</si>
  <si>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</si>
  <si>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</si>
  <si>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</si>
  <si>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</si>
  <si>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</si>
  <si>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</si>
  <si>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</si>
  <si>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</si>
  <si>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</si>
  <si>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</si>
  <si>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</si>
  <si>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</si>
  <si>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</si>
  <si>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</si>
  <si>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</si>
  <si>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</si>
  <si>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</si>
  <si>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</si>
  <si>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</si>
  <si>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</si>
  <si>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</si>
  <si>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</si>
  <si>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</si>
  <si>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</si>
  <si>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</si>
  <si>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</si>
  <si>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</si>
  <si>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</si>
  <si>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</si>
  <si>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</si>
  <si>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</si>
  <si>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</si>
  <si>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</si>
  <si>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</si>
  <si>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</si>
  <si>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</si>
  <si>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</si>
  <si>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</si>
  <si>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</si>
  <si>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</si>
  <si>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</si>
  <si>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</si>
  <si>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</si>
  <si>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</si>
  <si>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</si>
  <si>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</si>
  <si>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</si>
  <si>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</si>
  <si>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</si>
  <si>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</si>
  <si>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</si>
  <si>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</si>
  <si>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</si>
  <si>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</si>
  <si>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</si>
  <si>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</si>
  <si>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</si>
  <si>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</si>
  <si>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</si>
  <si>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</si>
  <si>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</si>
  <si>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</si>
  <si>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</si>
  <si>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</si>
  <si>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</si>
  <si>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</si>
  <si>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</si>
  <si>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</si>
  <si>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</si>
  <si>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</si>
  <si>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</si>
  <si>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</si>
  <si>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</si>
  <si>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</si>
  <si>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</si>
  <si>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</si>
  <si>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</si>
  <si>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</si>
  <si>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</si>
  <si>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</si>
  <si>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</si>
  <si>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</si>
  <si>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</si>
  <si>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</si>
  <si>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</si>
  <si>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</si>
  <si>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</si>
  <si>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</si>
  <si>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</si>
  <si>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</si>
  <si>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</si>
  <si>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</si>
  <si>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</si>
  <si>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</si>
  <si>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</si>
  <si>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</si>
  <si>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</si>
  <si>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</si>
  <si>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</si>
  <si>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</si>
  <si>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</si>
  <si>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</si>
  <si>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</si>
  <si>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</si>
  <si>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</si>
  <si>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</si>
  <si>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</si>
  <si>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</si>
  <si>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</si>
  <si>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</si>
  <si>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</si>
  <si>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</si>
  <si>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</si>
  <si>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</si>
  <si>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</si>
  <si>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</si>
  <si>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</si>
  <si>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</si>
  <si>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</si>
  <si>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</si>
  <si>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</si>
  <si>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</si>
  <si>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</si>
  <si>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</si>
  <si>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</si>
  <si>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</si>
  <si>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</si>
  <si>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</si>
  <si>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</si>
  <si>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</si>
  <si>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</si>
  <si>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</si>
  <si>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</si>
  <si>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</si>
  <si>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</si>
  <si>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</si>
  <si>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</si>
  <si>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</si>
  <si>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</si>
  <si>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</si>
  <si>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</si>
  <si>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</si>
  <si>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</si>
  <si>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</si>
  <si>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</si>
  <si>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</si>
  <si>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</si>
  <si>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</si>
  <si>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</si>
  <si>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</si>
  <si>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</si>
  <si>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</si>
  <si>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</si>
  <si>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</si>
  <si>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</si>
  <si>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</si>
  <si>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</si>
  <si>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</si>
  <si>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</si>
  <si>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</si>
  <si>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</si>
  <si>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</si>
  <si>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</si>
  <si>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</si>
  <si>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</si>
  <si>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</si>
  <si>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</si>
  <si>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</si>
  <si>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</si>
  <si>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</si>
  <si>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</si>
  <si>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</si>
  <si>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</si>
  <si>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</si>
  <si>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</si>
  <si>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</si>
  <si>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</si>
  <si>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</si>
  <si>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</si>
  <si>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</si>
  <si>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</si>
  <si>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</si>
  <si>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</si>
  <si>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</si>
  <si>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</si>
  <si>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</si>
  <si>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</si>
  <si>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</si>
  <si>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</si>
  <si>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</si>
  <si>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</si>
  <si>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</si>
  <si>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</si>
  <si>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</si>
  <si>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</si>
  <si>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</si>
  <si>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</si>
  <si>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</si>
  <si>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</si>
  <si>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</si>
  <si>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</si>
  <si>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</si>
  <si>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</si>
  <si>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</si>
  <si>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</si>
  <si>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</si>
  <si>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</si>
  <si>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</si>
  <si>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</si>
  <si>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</si>
  <si>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</si>
  <si>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</si>
  <si>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</si>
  <si>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</si>
  <si>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</si>
  <si>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</si>
  <si>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</si>
  <si>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</si>
  <si>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</si>
  <si>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</si>
  <si>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</si>
  <si>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</si>
  <si>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</si>
  <si>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</si>
  <si>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</si>
  <si>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</si>
  <si>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</si>
  <si>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</si>
  <si>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</si>
  <si>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</si>
  <si>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</si>
  <si>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</si>
  <si>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</si>
  <si>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</si>
  <si>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</si>
  <si>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</si>
  <si>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</si>
  <si>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</si>
  <si>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</si>
  <si>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</si>
  <si>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</si>
  <si>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</si>
  <si>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</si>
  <si>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</si>
  <si>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</si>
  <si>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</si>
  <si>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</si>
  <si>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</si>
  <si>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</si>
  <si>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</si>
  <si>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</si>
  <si>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</si>
  <si>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</si>
  <si>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</si>
  <si>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</si>
  <si>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</si>
  <si>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</si>
  <si>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</si>
  <si>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</si>
  <si>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</si>
  <si>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</si>
  <si>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</si>
  <si>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</si>
  <si>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</si>
  <si>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</si>
  <si>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</si>
  <si>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</si>
  <si>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</si>
  <si>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</si>
  <si>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</si>
  <si>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</si>
  <si>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</si>
  <si>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</si>
  <si>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</si>
  <si>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</si>
  <si>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</si>
  <si>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</si>
  <si>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</si>
  <si>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</si>
  <si>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</si>
  <si>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</si>
  <si>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</si>
  <si>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</si>
  <si>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</si>
  <si>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</si>
  <si>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</si>
  <si>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</si>
  <si>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</si>
  <si>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</si>
  <si>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</si>
  <si>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</si>
  <si>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</si>
  <si>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</si>
  <si>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</si>
  <si>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</si>
  <si>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</si>
  <si>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</si>
  <si>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</si>
  <si>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</si>
  <si>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</si>
  <si>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</si>
  <si>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</si>
  <si>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</si>
  <si>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</si>
  <si>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</si>
  <si>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</si>
  <si>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</si>
  <si>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</si>
  <si>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</si>
  <si>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</si>
  <si>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</si>
  <si>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</si>
  <si>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</si>
  <si>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</si>
  <si>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</si>
  <si>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</si>
  <si>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</si>
  <si>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</si>
  <si>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</si>
  <si>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</si>
  <si>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</si>
  <si>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</si>
  <si>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</si>
  <si>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</si>
  <si>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</si>
  <si>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</si>
  <si>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</si>
  <si>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</si>
  <si>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</si>
  <si>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</si>
  <si>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</si>
  <si>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</si>
  <si>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</si>
  <si>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</si>
  <si>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</si>
  <si>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</si>
  <si>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</si>
  <si>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</si>
  <si>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</si>
  <si>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</si>
  <si>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</si>
  <si>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</si>
  <si>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</si>
  <si>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</si>
  <si>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</si>
  <si>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</si>
  <si>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</si>
  <si>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</si>
  <si>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</si>
  <si>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</si>
  <si>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</si>
  <si>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</si>
  <si>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</si>
  <si>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</si>
  <si>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</si>
  <si>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</si>
  <si>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</si>
  <si>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</si>
  <si>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</si>
  <si>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</si>
  <si>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</si>
  <si>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</si>
  <si>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</si>
  <si>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</si>
  <si>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</si>
  <si>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</si>
  <si>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</si>
  <si>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</si>
  <si>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</si>
  <si>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</si>
  <si>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</si>
  <si>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</si>
  <si>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</si>
  <si>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</si>
  <si>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</si>
  <si>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</si>
  <si>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</si>
  <si>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</si>
  <si>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</si>
  <si>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</si>
  <si>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</si>
  <si>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</si>
  <si>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</si>
  <si>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</si>
  <si>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</si>
  <si>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</si>
  <si>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</si>
  <si>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</si>
  <si>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</si>
  <si>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</si>
  <si>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</si>
  <si>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</si>
  <si>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</si>
  <si>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</si>
  <si>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</si>
  <si>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</si>
  <si>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</si>
  <si>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</si>
  <si>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</si>
  <si>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</si>
  <si>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</si>
  <si>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</si>
  <si>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</si>
  <si>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</si>
  <si>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</si>
  <si>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</si>
  <si>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</si>
  <si>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</si>
  <si>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</si>
  <si>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</si>
  <si>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</si>
  <si>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</si>
  <si>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</si>
  <si>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</si>
  <si>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</si>
  <si>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</si>
  <si>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</si>
  <si>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</si>
  <si>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</si>
  <si>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</si>
  <si>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</si>
  <si>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</si>
  <si>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</si>
  <si>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</si>
  <si>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</si>
  <si>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</si>
  <si>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</si>
  <si>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</si>
  <si>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</si>
  <si>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</si>
  <si>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</si>
  <si>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</si>
  <si>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</si>
  <si>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</si>
  <si>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</si>
  <si>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</si>
  <si>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</si>
  <si>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</si>
  <si>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</si>
  <si>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</si>
  <si>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</si>
  <si>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</si>
  <si>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</si>
  <si>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</si>
  <si>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</si>
  <si>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</si>
  <si>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</si>
  <si>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</si>
  <si>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</si>
  <si>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</si>
  <si>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</si>
  <si>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</si>
  <si>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</si>
  <si>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</si>
  <si>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</si>
  <si>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</si>
  <si>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</si>
  <si>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</si>
  <si>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</si>
  <si>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</si>
  <si>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</si>
  <si>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</si>
  <si>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</si>
  <si>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</si>
  <si>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</si>
  <si>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</si>
  <si>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</si>
  <si>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</si>
  <si>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</si>
  <si>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</si>
  <si>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</si>
  <si>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</si>
  <si>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</si>
  <si>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</si>
  <si>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</si>
  <si>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</si>
  <si>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</si>
  <si>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</si>
  <si>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</si>
  <si>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</si>
  <si>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</si>
  <si>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</si>
  <si>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</si>
  <si>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</si>
  <si>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</si>
  <si>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</si>
  <si>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</si>
  <si>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</si>
  <si>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</si>
  <si>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</si>
  <si>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</si>
  <si>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</si>
  <si>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</si>
  <si>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</si>
  <si>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</si>
  <si>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</si>
  <si>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</si>
  <si>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</si>
  <si>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</si>
  <si>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</si>
  <si>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</si>
  <si>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</si>
  <si>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</si>
  <si>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</si>
  <si>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</si>
  <si>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</si>
  <si>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</si>
  <si>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</si>
  <si>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</si>
  <si>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</si>
  <si>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</si>
  <si>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</si>
  <si>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</si>
  <si>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</si>
  <si>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</si>
  <si>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</si>
  <si>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</si>
  <si>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</si>
  <si>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</si>
  <si>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</si>
  <si>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</si>
  <si>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</si>
  <si>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</si>
  <si>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</si>
  <si>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</si>
  <si>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</si>
  <si>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</si>
  <si>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</si>
  <si>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</si>
  <si>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</si>
  <si>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</si>
  <si>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</si>
  <si>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</si>
  <si>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</si>
  <si>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</si>
  <si>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</si>
  <si>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</si>
  <si>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</si>
  <si>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</si>
  <si>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</si>
  <si>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</si>
  <si>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</si>
  <si>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</si>
  <si>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</si>
  <si>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</si>
  <si>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</si>
  <si>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</si>
  <si>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</si>
  <si>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</si>
  <si>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</si>
  <si>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</si>
  <si>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</si>
  <si>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</si>
  <si>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</si>
  <si>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</si>
  <si>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</si>
  <si>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</si>
  <si>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</si>
  <si>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</si>
  <si>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</si>
  <si>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</si>
  <si>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</si>
  <si>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</si>
  <si>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</si>
  <si>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</si>
  <si>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</si>
  <si>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</si>
  <si>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</si>
  <si>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</si>
  <si>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</si>
  <si>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</si>
  <si>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</si>
  <si>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</si>
  <si>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</si>
  <si>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</si>
  <si>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</si>
  <si>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</si>
  <si>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</si>
  <si>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</si>
  <si>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</si>
  <si>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</si>
  <si>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</si>
  <si>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</si>
  <si>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</si>
  <si>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</si>
  <si>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</si>
  <si>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</si>
  <si>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</si>
  <si>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</si>
  <si>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</si>
  <si>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</si>
  <si>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</si>
  <si>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</si>
  <si>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</si>
  <si>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</si>
  <si>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</si>
  <si>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</si>
  <si>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</si>
  <si>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</si>
  <si>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</si>
  <si>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</si>
  <si>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</si>
  <si>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</si>
  <si>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</si>
  <si>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</si>
  <si>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</si>
  <si>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</si>
  <si>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</si>
  <si>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</si>
  <si>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</si>
  <si>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</si>
  <si>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</si>
  <si>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</si>
  <si>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</si>
  <si>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</si>
  <si>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</si>
  <si>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</si>
  <si>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</si>
  <si>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</si>
  <si>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</si>
  <si>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</si>
  <si>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</si>
  <si>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</si>
  <si>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</si>
  <si>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</si>
  <si>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</si>
  <si>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</si>
  <si>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</si>
  <si>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</si>
  <si>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</si>
  <si>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</si>
  <si>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</si>
  <si>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</si>
  <si>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</si>
  <si>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</si>
  <si>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</si>
  <si>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</si>
  <si>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</si>
  <si>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</si>
  <si>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</si>
  <si>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</si>
  <si>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</si>
  <si>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</si>
  <si>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</si>
  <si>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</si>
  <si>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</si>
  <si>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</si>
  <si>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</si>
  <si>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</si>
  <si>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</si>
  <si>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</si>
  <si>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</si>
  <si>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</si>
  <si>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</si>
  <si>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</si>
  <si>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</si>
  <si>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</si>
  <si>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</si>
  <si>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</si>
  <si>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</si>
  <si>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</si>
  <si>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</si>
  <si>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</si>
  <si>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</si>
  <si>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</si>
  <si>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</si>
  <si>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</si>
  <si>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</si>
  <si>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</si>
  <si>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</si>
  <si>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</si>
  <si>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</si>
  <si>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</si>
  <si>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</si>
  <si>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</si>
  <si>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</si>
  <si>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</si>
  <si>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</si>
  <si>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</si>
  <si>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</si>
  <si>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</si>
  <si>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</si>
  <si>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</si>
  <si>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</si>
  <si>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</si>
  <si>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</si>
  <si>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</si>
  <si>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</si>
  <si>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</si>
  <si>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</si>
  <si>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</si>
  <si>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</si>
  <si>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</si>
  <si>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</si>
  <si>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</si>
  <si>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</si>
  <si>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</si>
  <si>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</si>
  <si>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</si>
  <si>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</si>
  <si>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</si>
  <si>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</si>
  <si>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</si>
  <si>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</si>
  <si>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</si>
  <si>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</si>
  <si>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</si>
  <si>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</si>
  <si>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</si>
  <si>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</si>
  <si>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</si>
  <si>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</si>
  <si>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</si>
  <si>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</si>
  <si>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</si>
  <si>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</si>
  <si>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</si>
  <si>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</si>
  <si>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</si>
  <si>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</si>
  <si>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</si>
  <si>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</si>
  <si>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</si>
  <si>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</si>
  <si>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</si>
  <si>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</si>
  <si>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</si>
  <si>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</si>
  <si>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</si>
  <si>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</si>
  <si>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</si>
  <si>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</si>
  <si>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</si>
  <si>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</si>
  <si>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</si>
  <si>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</si>
  <si>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</si>
  <si>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</si>
  <si>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</si>
  <si>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</si>
  <si>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</si>
  <si>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</si>
  <si>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</si>
  <si>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</si>
  <si>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</si>
  <si>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</si>
  <si>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</si>
  <si>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</si>
  <si>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</si>
  <si>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</si>
  <si>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</si>
  <si>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</si>
  <si>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</si>
  <si>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</si>
  <si>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</si>
  <si>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</si>
  <si>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</si>
  <si>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</si>
  <si>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</si>
  <si>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</si>
  <si>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</si>
  <si>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</si>
  <si>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</si>
  <si>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</si>
  <si>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</si>
  <si>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</si>
  <si>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</si>
  <si>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</si>
  <si>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</si>
  <si>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</si>
  <si>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</si>
  <si>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</si>
  <si>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</si>
  <si>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</si>
  <si>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</si>
  <si>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</si>
  <si>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</si>
  <si>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</si>
  <si>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</si>
  <si>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</si>
  <si>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</si>
  <si>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</si>
  <si>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</si>
  <si>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</si>
  <si>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</si>
  <si>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</si>
  <si>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</si>
  <si>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</si>
  <si>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</si>
  <si>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</si>
  <si>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</si>
  <si>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</si>
  <si>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</si>
  <si>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</si>
  <si>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</si>
  <si>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</si>
  <si>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</si>
  <si>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</si>
  <si>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</si>
  <si>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</si>
  <si>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</si>
  <si>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</si>
  <si>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</si>
  <si>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</si>
  <si>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</si>
  <si>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</si>
  <si>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</si>
  <si>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</si>
  <si>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</si>
  <si>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</si>
  <si>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</si>
  <si>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</si>
  <si>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</si>
  <si>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</si>
  <si>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</si>
  <si>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</si>
  <si>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</si>
  <si>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</si>
  <si>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</si>
  <si>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</si>
  <si>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</si>
  <si>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</si>
  <si>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</si>
  <si>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</si>
  <si>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</si>
  <si>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</si>
  <si>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</si>
  <si>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</si>
  <si>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</si>
  <si>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</si>
  <si>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</si>
  <si>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</si>
  <si>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</si>
  <si>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</si>
  <si>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</si>
  <si>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</si>
  <si>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</si>
  <si>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</si>
  <si>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</si>
  <si>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</si>
  <si>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</si>
  <si>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</si>
  <si>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</si>
  <si>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</si>
  <si>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</si>
  <si>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</si>
  <si>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</si>
  <si>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</si>
  <si>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</si>
  <si>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</si>
  <si>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</si>
  <si>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</si>
  <si>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</si>
  <si>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</si>
  <si>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</si>
  <si>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</si>
  <si>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</si>
  <si>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</si>
  <si>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</si>
  <si>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</si>
  <si>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</si>
  <si>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</si>
  <si>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</si>
  <si>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</si>
  <si>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</si>
  <si>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</si>
  <si>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</si>
  <si>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</si>
  <si>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</si>
  <si>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</si>
  <si>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</si>
  <si>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</si>
  <si>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</si>
  <si>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</si>
  <si>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</si>
  <si>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</si>
  <si>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</si>
  <si>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</si>
  <si>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</si>
  <si>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</si>
  <si>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</si>
  <si>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</si>
  <si>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</si>
  <si>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</si>
  <si>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</si>
  <si>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</si>
  <si>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</si>
  <si>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</si>
  <si>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</si>
  <si>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</si>
  <si>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</si>
  <si>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</si>
  <si>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</si>
  <si>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</si>
  <si>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</si>
  <si>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</si>
  <si>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</si>
  <si>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</si>
  <si>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</si>
  <si>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</si>
  <si>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</si>
  <si>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</si>
  <si>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</si>
  <si>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</si>
  <si>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</si>
  <si>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</si>
  <si>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</si>
  <si>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</si>
  <si>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</si>
  <si>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</si>
  <si>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</si>
  <si>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</si>
  <si>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</si>
  <si>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</si>
  <si>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</si>
  <si>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</si>
  <si>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</si>
  <si>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</si>
  <si>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</si>
  <si>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</si>
  <si>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</si>
  <si>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</si>
  <si>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</si>
  <si>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</si>
  <si>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</si>
  <si>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</si>
  <si>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</si>
  <si>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</si>
  <si>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</si>
  <si>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</si>
  <si>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</si>
  <si>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</si>
  <si>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</si>
  <si>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</si>
  <si>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</si>
  <si>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</si>
  <si>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</si>
  <si>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</si>
  <si>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</si>
  <si>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</si>
  <si>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</si>
  <si>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</si>
  <si>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</si>
  <si>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</si>
  <si>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</si>
  <si>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</si>
  <si>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</si>
  <si>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</si>
  <si>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</si>
  <si>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</si>
  <si>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</si>
  <si>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</si>
  <si>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</si>
  <si>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</si>
  <si>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</si>
  <si>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</si>
  <si>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</si>
  <si>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</si>
  <si>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</si>
  <si>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</si>
  <si>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</si>
  <si>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</si>
  <si>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</si>
  <si>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</si>
  <si>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</si>
  <si>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</si>
  <si>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</si>
  <si>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</si>
  <si>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</si>
  <si>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</si>
  <si>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</si>
  <si>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</si>
  <si>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</si>
  <si>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</si>
  <si>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</si>
  <si>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</si>
  <si>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</si>
  <si>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</si>
  <si>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</si>
  <si>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</si>
  <si>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</si>
  <si>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</si>
  <si>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</si>
  <si>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</si>
  <si>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</si>
  <si>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</si>
  <si>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</si>
  <si>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</si>
  <si>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</si>
  <si>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</si>
  <si>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</si>
  <si>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</si>
  <si>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</si>
  <si>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</si>
  <si>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</si>
  <si>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</si>
  <si>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</si>
  <si>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</si>
  <si>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</si>
  <si>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</si>
  <si>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</si>
  <si>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</si>
  <si>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</si>
  <si>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</si>
  <si>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</si>
  <si>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</si>
  <si>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</si>
  <si>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</si>
  <si>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</si>
  <si>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</si>
  <si>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</si>
  <si>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</si>
  <si>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</si>
  <si>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</si>
  <si>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</si>
  <si>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</si>
  <si>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</si>
  <si>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</si>
  <si>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</si>
  <si>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</si>
  <si>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</si>
  <si>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</si>
  <si>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</si>
  <si>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</si>
  <si>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</si>
  <si>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</si>
  <si>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</si>
  <si>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</si>
  <si>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</si>
  <si>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</si>
  <si>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</si>
  <si>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</si>
  <si>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</si>
  <si>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</si>
  <si>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</si>
  <si>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</si>
  <si>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</si>
  <si>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</si>
  <si>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</si>
  <si>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</si>
  <si>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</si>
  <si>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</si>
  <si>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</si>
  <si>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</si>
  <si>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</si>
  <si>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</si>
  <si>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</si>
  <si>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</si>
  <si>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</si>
  <si>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</si>
  <si>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</si>
  <si>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</si>
  <si>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</si>
  <si>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</si>
  <si>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</si>
  <si>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</si>
  <si>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</si>
  <si>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</si>
  <si>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</si>
  <si>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</si>
  <si>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</si>
  <si>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</si>
  <si>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</si>
  <si>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</si>
  <si>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</si>
  <si>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</si>
  <si>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</si>
  <si>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</si>
  <si>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</si>
  <si>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</si>
  <si>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</si>
  <si>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</si>
  <si>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</si>
  <si>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</si>
  <si>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</si>
  <si>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</si>
  <si>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</si>
  <si>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</si>
  <si>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</si>
  <si>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</si>
  <si>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</si>
  <si>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</si>
  <si>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</si>
  <si>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</si>
  <si>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</si>
  <si>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</si>
  <si>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</si>
  <si>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</si>
  <si>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</si>
  <si>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</si>
  <si>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</si>
  <si>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</si>
  <si>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</si>
  <si>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</si>
  <si>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</si>
  <si>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</si>
  <si>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</si>
  <si>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</si>
  <si>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</si>
  <si>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</si>
  <si>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</si>
  <si>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</si>
  <si>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</si>
  <si>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</si>
  <si>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</si>
  <si>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</si>
  <si>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</si>
  <si>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</si>
  <si>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</si>
  <si>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</si>
  <si>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</si>
  <si>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</si>
  <si>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</si>
  <si>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</si>
  <si>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</si>
  <si>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</si>
  <si>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</si>
  <si>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</si>
  <si>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</si>
  <si>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</si>
  <si>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</si>
  <si>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</si>
  <si>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</si>
  <si>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</si>
  <si>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</si>
  <si>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</si>
  <si>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</si>
  <si>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</si>
  <si>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</si>
  <si>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</si>
  <si>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</si>
  <si>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</si>
  <si>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</si>
  <si>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</si>
  <si>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</si>
  <si>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</si>
  <si>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</si>
  <si>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</si>
  <si>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</si>
  <si>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</si>
  <si>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</si>
  <si>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</si>
  <si>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</si>
  <si>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</si>
  <si>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</si>
  <si>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</si>
  <si>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</si>
  <si>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</si>
  <si>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</si>
  <si>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</si>
  <si>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</si>
  <si>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</si>
  <si>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</si>
  <si>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</si>
  <si>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</si>
  <si>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</si>
  <si>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</si>
  <si>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</si>
  <si>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</si>
  <si>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</si>
  <si>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</si>
  <si>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</si>
  <si>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</si>
  <si>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</si>
  <si>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</si>
  <si>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</si>
  <si>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</si>
  <si>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</si>
  <si>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</si>
  <si>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</si>
  <si>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</si>
  <si>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</si>
  <si>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</si>
  <si>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</si>
  <si>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</si>
  <si>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</si>
  <si>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</si>
  <si>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</si>
  <si>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</si>
  <si>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</si>
  <si>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</si>
  <si>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</si>
  <si>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</si>
  <si>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</si>
  <si>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</si>
  <si>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</si>
  <si>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</si>
  <si>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</si>
  <si>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</si>
  <si>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</si>
  <si>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</si>
  <si>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</si>
  <si>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</si>
  <si>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</si>
  <si>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</si>
  <si>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</si>
  <si>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</si>
  <si>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</si>
  <si>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</si>
  <si>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</si>
  <si>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</si>
  <si>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</si>
  <si>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</si>
  <si>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</si>
  <si>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</si>
  <si>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</si>
  <si>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</si>
  <si>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</si>
  <si>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</si>
  <si>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</si>
  <si>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</si>
  <si>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</si>
  <si>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</si>
  <si>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</si>
  <si>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</si>
  <si>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</si>
  <si>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</si>
  <si>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</si>
  <si>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</si>
  <si>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</si>
  <si>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</si>
  <si>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</si>
  <si>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</si>
  <si>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</si>
  <si>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</si>
  <si>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</si>
  <si>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</si>
  <si>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</si>
  <si>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</si>
  <si>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</si>
  <si>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</si>
  <si>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</si>
  <si>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</si>
  <si>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</si>
  <si>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</si>
  <si>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</si>
  <si>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</si>
  <si>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</si>
  <si>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</si>
  <si>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</si>
  <si>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</si>
  <si>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</si>
  <si>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</si>
  <si>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</si>
  <si>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</si>
  <si>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</si>
  <si>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</si>
  <si>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</si>
  <si>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</si>
  <si>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</si>
  <si>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</si>
  <si>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</si>
  <si>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</si>
  <si>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</si>
  <si>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</si>
  <si>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</si>
  <si>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</si>
  <si>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</si>
  <si>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</si>
  <si>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</si>
  <si>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</si>
  <si>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</si>
  <si>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</si>
  <si>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</si>
  <si>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</si>
  <si>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</si>
  <si>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</si>
  <si>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</si>
  <si>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</si>
  <si>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</si>
  <si>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</si>
  <si>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</si>
  <si>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</si>
  <si>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</si>
  <si>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</si>
  <si>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</si>
  <si>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</si>
  <si>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</si>
  <si>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</si>
  <si>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</si>
  <si>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</si>
  <si>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</si>
  <si>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</si>
  <si>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</si>
  <si>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</si>
  <si>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</si>
  <si>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</si>
  <si>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</si>
  <si>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</si>
  <si>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</si>
  <si>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</si>
  <si>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</si>
  <si>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</si>
  <si>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</si>
  <si>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</si>
  <si>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</si>
  <si>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</si>
  <si>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</si>
  <si>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</si>
  <si>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</si>
  <si>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</si>
  <si>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</si>
  <si>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</si>
  <si>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</si>
  <si>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</si>
  <si>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</si>
  <si>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</si>
  <si>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</si>
  <si>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</si>
  <si>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</si>
  <si>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</si>
  <si>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</si>
  <si>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</si>
  <si>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</si>
  <si>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</si>
  <si>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</si>
  <si>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</si>
  <si>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</si>
  <si>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</si>
  <si>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</si>
  <si>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</si>
  <si>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</si>
  <si>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</si>
  <si>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</si>
  <si>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</si>
  <si>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</si>
  <si>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</si>
  <si>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</si>
  <si>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</si>
  <si>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</si>
  <si>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</si>
  <si>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</si>
  <si>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</si>
  <si>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</si>
  <si>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</si>
  <si>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</si>
  <si>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</si>
  <si>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</si>
  <si>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</si>
  <si>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</si>
  <si>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</si>
  <si>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</si>
  <si>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</si>
  <si>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</si>
  <si>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</si>
  <si>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</si>
  <si>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</si>
  <si>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</si>
  <si>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</si>
  <si>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</si>
  <si>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</si>
  <si>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</si>
  <si>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</si>
  <si>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</si>
  <si>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</si>
  <si>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</si>
  <si>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</si>
  <si>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</si>
  <si>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</si>
  <si>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</si>
  <si>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</si>
  <si>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</si>
  <si>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</si>
  <si>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</si>
  <si>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</si>
  <si>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</si>
  <si>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</si>
  <si>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</si>
  <si>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</si>
  <si>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</si>
  <si>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</si>
  <si>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</si>
  <si>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</si>
  <si>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</si>
  <si>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</si>
  <si>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</si>
  <si>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</si>
  <si>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</si>
  <si>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</si>
  <si>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</si>
  <si>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</si>
  <si>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</si>
  <si>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</si>
  <si>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</si>
  <si>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</si>
  <si>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</si>
  <si>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</si>
  <si>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</si>
  <si>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</si>
  <si>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</si>
  <si>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</si>
  <si>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</si>
  <si>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</si>
  <si>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</si>
  <si>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</si>
  <si>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</si>
  <si>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</si>
  <si>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</si>
  <si>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</si>
  <si>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</si>
  <si>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</si>
  <si>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</si>
  <si>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</si>
  <si>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</si>
  <si>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</si>
  <si>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</si>
  <si>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</si>
  <si>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</si>
  <si>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</si>
  <si>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</si>
  <si>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</si>
  <si>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</si>
  <si>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</si>
  <si>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</si>
  <si>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</si>
  <si>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</si>
  <si>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</si>
  <si>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</si>
  <si>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</si>
  <si>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</si>
  <si>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</si>
  <si>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</si>
  <si>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</si>
  <si>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</si>
  <si>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</si>
  <si>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</si>
  <si>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</si>
  <si>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</si>
  <si>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</si>
  <si>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</si>
  <si>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</si>
  <si>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</si>
  <si>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</si>
  <si>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</si>
  <si>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</si>
  <si>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</si>
  <si>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</si>
  <si>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</si>
  <si>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</si>
  <si>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</si>
  <si>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</si>
  <si>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</si>
  <si>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</si>
  <si>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</si>
  <si>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</si>
  <si>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</si>
  <si>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</si>
  <si>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</si>
  <si>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</si>
  <si>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</si>
  <si>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</si>
  <si>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</si>
  <si>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</si>
  <si>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</si>
  <si>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</si>
  <si>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</si>
  <si>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</si>
  <si>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</si>
  <si>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</si>
  <si>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</si>
  <si>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</si>
  <si>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</si>
  <si>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</si>
  <si>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</si>
  <si>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</si>
  <si>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</si>
  <si>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</si>
  <si>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</si>
  <si>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</si>
  <si>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</si>
  <si>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</si>
  <si>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</si>
  <si>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</si>
  <si>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</si>
  <si>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</si>
  <si>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</si>
  <si>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</si>
  <si>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</si>
  <si>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</si>
  <si>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</si>
  <si>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</si>
  <si>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</si>
  <si>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</si>
  <si>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</si>
  <si>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</si>
  <si>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</si>
  <si>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</si>
  <si>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</si>
  <si>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</si>
  <si>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</si>
  <si>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</si>
  <si>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</si>
  <si>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</si>
  <si>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</si>
  <si>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</si>
  <si>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</si>
  <si>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</si>
  <si>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</si>
  <si>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</si>
  <si>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</si>
  <si>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</si>
  <si>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</si>
  <si>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</si>
  <si>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</si>
  <si>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</si>
  <si>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</si>
  <si>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</si>
  <si>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</si>
  <si>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</si>
  <si>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</si>
  <si>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</si>
  <si>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</si>
  <si>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</si>
  <si>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</si>
  <si>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</si>
  <si>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</si>
  <si>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</si>
  <si>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</si>
  <si>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</si>
  <si>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</si>
  <si>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</si>
  <si>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</si>
  <si>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</si>
  <si>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</si>
  <si>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</si>
  <si>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</si>
  <si>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</si>
  <si>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</si>
  <si>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</si>
  <si>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</si>
  <si>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</si>
  <si>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</si>
  <si>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</si>
  <si>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</si>
  <si>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</si>
  <si>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</si>
  <si>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</si>
  <si>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</si>
  <si>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</si>
  <si>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</si>
  <si>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</si>
  <si>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</si>
  <si>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</si>
  <si>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</si>
  <si>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</si>
  <si>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</si>
  <si>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</si>
  <si>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</si>
  <si>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</si>
  <si>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</si>
  <si>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</si>
  <si>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</si>
  <si>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</si>
  <si>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</si>
  <si>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</si>
  <si>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</si>
  <si>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</si>
  <si>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</si>
  <si>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</si>
  <si>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</si>
  <si>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</si>
  <si>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</si>
  <si>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</si>
  <si>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</si>
  <si>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</si>
  <si>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</si>
  <si>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</si>
  <si>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</si>
  <si>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</si>
  <si>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</si>
  <si>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</si>
  <si>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</si>
  <si>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</si>
  <si>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</si>
  <si>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</si>
  <si>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</si>
  <si>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</si>
  <si>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</si>
  <si>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</si>
  <si>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</si>
  <si>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</si>
  <si>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</si>
  <si>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</si>
  <si>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</si>
  <si>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</si>
  <si>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</si>
  <si>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</si>
  <si>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</si>
  <si>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</si>
  <si>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</si>
  <si>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</si>
  <si>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</si>
  <si>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</si>
  <si>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</si>
  <si>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</si>
  <si>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</si>
  <si>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</si>
  <si>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</si>
  <si>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</si>
  <si>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</si>
  <si>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</si>
  <si>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</si>
  <si>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</si>
  <si>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</si>
  <si>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</si>
  <si>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</si>
  <si>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</si>
  <si>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</si>
  <si>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</si>
  <si>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</si>
  <si>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</si>
  <si>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</si>
  <si>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</si>
  <si>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</si>
  <si>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</si>
  <si>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</si>
  <si>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</si>
  <si>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</si>
  <si>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</si>
  <si>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</si>
  <si>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</si>
  <si>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</si>
  <si>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</si>
  <si>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</si>
  <si>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</si>
  <si>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</si>
  <si>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</si>
  <si>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</si>
  <si>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</si>
  <si>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</si>
  <si>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</si>
  <si>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</si>
  <si>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</si>
  <si>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</si>
  <si>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</si>
  <si>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</si>
  <si>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</si>
  <si>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</si>
  <si>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</si>
  <si>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</si>
  <si>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</si>
  <si>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</si>
  <si>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</si>
  <si>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</si>
  <si>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</si>
  <si>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</si>
  <si>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</si>
  <si>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</si>
  <si>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</si>
  <si>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</si>
  <si>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</si>
  <si>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</si>
  <si>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</si>
  <si>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</si>
  <si>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</si>
  <si>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</si>
  <si>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</si>
  <si>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</si>
  <si>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</si>
  <si>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</si>
  <si>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</si>
  <si>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</si>
  <si>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</si>
  <si>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</si>
  <si>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</si>
  <si>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</si>
  <si>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</si>
  <si>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</si>
  <si>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</si>
  <si>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</si>
  <si>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</si>
  <si>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</si>
  <si>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</si>
  <si>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</si>
  <si>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</si>
  <si>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</si>
  <si>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</si>
  <si>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</si>
  <si>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</si>
  <si>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</si>
  <si>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</si>
  <si>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</si>
  <si>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</si>
  <si>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</si>
  <si>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</si>
  <si>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</si>
  <si>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</si>
  <si>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</si>
  <si>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</si>
  <si>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</si>
  <si>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</si>
  <si>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</si>
  <si>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</si>
  <si>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</si>
  <si>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</si>
  <si>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</si>
  <si>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</si>
  <si>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</si>
  <si>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</si>
  <si>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</si>
  <si>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</si>
  <si>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</si>
  <si>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</si>
  <si>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</si>
  <si>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</si>
  <si>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</si>
  <si>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</si>
  <si>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</si>
  <si>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</si>
  <si>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</si>
  <si>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</si>
  <si>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</si>
  <si>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</si>
  <si>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</si>
  <si>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</si>
  <si>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</si>
  <si>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</si>
  <si>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</si>
  <si>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</si>
  <si>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</si>
  <si>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</si>
  <si>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</si>
  <si>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</si>
  <si>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</si>
  <si>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</si>
  <si>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</si>
  <si>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</si>
  <si>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</si>
  <si>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</si>
  <si>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</si>
  <si>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</si>
  <si>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</si>
  <si>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</si>
  <si>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</si>
  <si>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</si>
  <si>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</si>
  <si>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</si>
  <si>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</si>
  <si>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</si>
  <si>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</si>
  <si>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</si>
  <si>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</si>
  <si>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</si>
  <si>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</si>
  <si>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</si>
  <si>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</si>
  <si>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</si>
  <si>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</si>
  <si>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</si>
  <si>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</si>
  <si>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</si>
  <si>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</si>
  <si>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</si>
  <si>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</si>
  <si>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</si>
  <si>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</si>
  <si>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</si>
  <si>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</si>
  <si>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</si>
  <si>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</si>
  <si>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</si>
  <si>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</si>
  <si>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</si>
  <si>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</si>
  <si>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</si>
  <si>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</si>
  <si>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</si>
  <si>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</si>
  <si>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</si>
  <si>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</si>
  <si>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</si>
  <si>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</si>
  <si>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</si>
  <si>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</si>
  <si>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</si>
  <si>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</si>
  <si>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</si>
  <si>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</si>
  <si>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</si>
  <si>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</si>
  <si>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</si>
  <si>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</si>
  <si>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</si>
  <si>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</si>
  <si>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</si>
  <si>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</si>
  <si>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</si>
  <si>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</si>
  <si>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</si>
  <si>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</si>
  <si>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</si>
  <si>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</si>
  <si>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</si>
  <si>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</si>
  <si>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</si>
  <si>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</si>
  <si>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</si>
  <si>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</si>
  <si>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</si>
  <si>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</si>
  <si>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</si>
  <si>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</si>
  <si>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</si>
  <si>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</si>
  <si>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</si>
  <si>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</si>
  <si>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</si>
  <si>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</si>
  <si>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</si>
  <si>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</si>
  <si>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</si>
  <si>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</si>
  <si>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</si>
  <si>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</si>
  <si>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</si>
  <si>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</si>
  <si>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</si>
  <si>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</si>
  <si>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</si>
  <si>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</si>
  <si>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</si>
  <si>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</si>
  <si>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</si>
  <si>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</si>
  <si>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</si>
  <si>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</si>
  <si>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</si>
  <si>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</si>
  <si>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</si>
  <si>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</si>
  <si>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</si>
  <si>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</si>
  <si>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</si>
  <si>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</si>
  <si>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</si>
  <si>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</si>
  <si>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</si>
  <si>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</si>
  <si>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</si>
  <si>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</si>
  <si>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</si>
  <si>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</si>
  <si>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</si>
  <si>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</si>
  <si>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</si>
  <si>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</si>
  <si>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</si>
  <si>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</si>
  <si>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</si>
  <si>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</si>
  <si>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</si>
  <si>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</si>
  <si>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</si>
  <si>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</si>
  <si>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</si>
  <si>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</si>
  <si>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</si>
  <si>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</si>
  <si>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</si>
  <si>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</si>
  <si>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</si>
  <si>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</si>
  <si>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</si>
  <si>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</si>
  <si>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</si>
  <si>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</si>
  <si>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</si>
  <si>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</si>
  <si>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</si>
  <si>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</si>
  <si>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</si>
  <si>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</si>
  <si>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</si>
  <si>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</si>
  <si>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</si>
  <si>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</si>
  <si>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</si>
  <si>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</si>
  <si>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</si>
  <si>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</si>
  <si>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</si>
  <si>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</si>
  <si>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</si>
  <si>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</si>
  <si>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</si>
  <si>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</si>
  <si>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</si>
  <si>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</si>
  <si>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</si>
  <si>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</si>
  <si>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</si>
  <si>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</si>
  <si>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</si>
  <si>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</si>
  <si>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</si>
  <si>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</si>
  <si>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</si>
  <si>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</si>
  <si>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</si>
  <si>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</si>
  <si>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</si>
  <si>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</si>
  <si>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</si>
  <si>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</si>
  <si>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</si>
  <si>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</si>
  <si>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</si>
  <si>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</si>
  <si>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</si>
  <si>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</si>
  <si>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</si>
  <si>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</si>
  <si>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</si>
  <si>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</si>
  <si>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</si>
  <si>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</si>
  <si>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</si>
  <si>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</si>
  <si>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</si>
  <si>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</si>
  <si>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</si>
  <si>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</si>
  <si>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</si>
  <si>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</si>
  <si>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</si>
  <si>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</si>
  <si>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</si>
  <si>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</si>
  <si>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</si>
  <si>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</si>
  <si>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</si>
  <si>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</si>
  <si>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</si>
  <si>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</si>
  <si>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</si>
  <si>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</si>
  <si>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</si>
  <si>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</si>
  <si>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</si>
  <si>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</si>
  <si>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</si>
  <si>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</si>
  <si>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</si>
  <si>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</si>
  <si>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</si>
  <si>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</si>
  <si>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</si>
  <si>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</si>
  <si>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</si>
  <si>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</si>
  <si>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</si>
  <si>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</si>
  <si>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</si>
  <si>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</si>
  <si>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</si>
  <si>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</si>
  <si>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</si>
  <si>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</si>
  <si>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</si>
  <si>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</si>
  <si>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</si>
  <si>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</si>
  <si>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</si>
  <si>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</si>
  <si>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</si>
  <si>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</si>
  <si>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</si>
  <si>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</si>
  <si>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</si>
  <si>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</si>
  <si>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</si>
  <si>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</si>
  <si>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</si>
  <si>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</si>
  <si>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</si>
  <si>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</si>
  <si>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</si>
  <si>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</si>
  <si>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</si>
  <si>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</si>
  <si>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</si>
  <si>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</si>
  <si>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</si>
  <si>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</si>
  <si>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</si>
  <si>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</si>
  <si>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</si>
  <si>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</si>
  <si>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</si>
  <si>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</si>
  <si>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</si>
  <si>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</si>
  <si>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</si>
  <si>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</si>
  <si>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</si>
  <si>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</si>
  <si>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</si>
  <si>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</si>
  <si>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</si>
  <si>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</si>
  <si>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</si>
  <si>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</si>
  <si>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</si>
  <si>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</si>
  <si>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</si>
  <si>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</si>
  <si>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</si>
  <si>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</si>
  <si>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</si>
  <si>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</si>
  <si>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</si>
  <si>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</si>
  <si>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</si>
  <si>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</si>
  <si>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</si>
  <si>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</si>
  <si>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</si>
  <si>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</si>
  <si>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</si>
  <si>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</si>
  <si>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</si>
  <si>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</si>
  <si>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</si>
  <si>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</si>
  <si>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</si>
  <si>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</si>
  <si>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</si>
  <si>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</si>
  <si>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</si>
  <si>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</si>
  <si>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</si>
  <si>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</si>
  <si>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</si>
  <si>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</si>
  <si>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</si>
  <si>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</si>
  <si>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</si>
  <si>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</si>
  <si>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</si>
  <si>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</si>
  <si>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</si>
  <si>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</si>
  <si>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</si>
  <si>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</si>
  <si>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</si>
  <si>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</si>
  <si>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</si>
  <si>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</si>
  <si>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</si>
  <si>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</si>
  <si>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</si>
  <si>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</si>
  <si>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</si>
  <si>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</si>
  <si>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</si>
  <si>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</si>
  <si>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</si>
  <si>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</si>
  <si>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</si>
  <si>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</si>
  <si>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</si>
  <si>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</si>
  <si>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</si>
  <si>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</si>
  <si>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</si>
  <si>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</si>
  <si>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</si>
  <si>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</si>
  <si>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</si>
  <si>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</si>
  <si>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</si>
  <si>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</si>
  <si>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</si>
  <si>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</si>
  <si>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</si>
  <si>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</si>
  <si>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</si>
  <si>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</si>
  <si>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</si>
  <si>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</si>
  <si>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</si>
  <si>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</si>
  <si>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</si>
  <si>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</si>
  <si>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</si>
  <si>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</si>
  <si>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</si>
  <si>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</si>
  <si>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</si>
  <si>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</si>
  <si>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</si>
  <si>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</si>
  <si>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</si>
  <si>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</si>
  <si>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</si>
  <si>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</si>
  <si>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</si>
  <si>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</si>
  <si>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</si>
  <si>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</si>
  <si>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</si>
  <si>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</si>
  <si>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</si>
  <si>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</si>
  <si>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</si>
  <si>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</si>
  <si>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</si>
  <si>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</si>
  <si>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</si>
  <si>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</si>
  <si>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</si>
  <si>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</si>
  <si>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</si>
  <si>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</si>
  <si>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</si>
  <si>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</si>
  <si>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</si>
  <si>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</si>
  <si>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</si>
  <si>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</si>
  <si>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</si>
  <si>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</si>
  <si>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</si>
  <si>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</si>
  <si>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</si>
  <si>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</si>
  <si>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</si>
  <si>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</si>
  <si>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</si>
  <si>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</si>
  <si>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</si>
  <si>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</si>
  <si>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</si>
  <si>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</si>
  <si>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</si>
  <si>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</si>
  <si>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</si>
  <si>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</si>
  <si>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</si>
  <si>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</si>
  <si>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</si>
  <si>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</si>
  <si>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</si>
  <si>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</si>
  <si>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</si>
  <si>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</si>
  <si>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</si>
  <si>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</si>
  <si>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</si>
  <si>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</si>
  <si>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</si>
  <si>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</si>
  <si>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</si>
  <si>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</si>
  <si>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</si>
  <si>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</si>
  <si>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</si>
  <si>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</si>
  <si>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</si>
  <si>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</si>
  <si>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</si>
  <si>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</si>
  <si>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</si>
  <si>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</si>
  <si>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</si>
  <si>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</si>
  <si>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</si>
  <si>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</si>
  <si>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</si>
  <si>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</si>
  <si>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</si>
  <si>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</si>
  <si>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</si>
  <si>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</si>
  <si>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</si>
  <si>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</si>
  <si>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</si>
  <si>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</si>
  <si>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</si>
  <si>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</si>
  <si>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</si>
  <si>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</si>
  <si>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</si>
  <si>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</si>
  <si>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</si>
  <si>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</si>
  <si>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</si>
  <si>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</si>
  <si>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</si>
  <si>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</si>
  <si>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</si>
  <si>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</si>
  <si>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</si>
  <si>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</si>
  <si>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</si>
  <si>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</si>
  <si>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</si>
  <si>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</si>
  <si>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</si>
  <si>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</si>
  <si>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</si>
  <si>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</si>
  <si>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</si>
  <si>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</si>
  <si>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</si>
  <si>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</si>
  <si>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</si>
  <si>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</si>
  <si>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</si>
  <si>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</si>
  <si>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</si>
  <si>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</si>
  <si>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</si>
  <si>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</si>
  <si>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</si>
  <si>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</si>
  <si>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</si>
  <si>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</si>
  <si>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</si>
  <si>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</si>
  <si>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</si>
  <si>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</si>
  <si>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</si>
  <si>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</si>
  <si>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</si>
  <si>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</si>
  <si>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</si>
  <si>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</si>
  <si>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</si>
  <si>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</si>
  <si>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</si>
  <si>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</si>
  <si>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</si>
  <si>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</si>
  <si>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</si>
  <si>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</si>
  <si>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</si>
  <si>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</si>
  <si>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</si>
  <si>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</si>
  <si>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</si>
  <si>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</si>
  <si>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</si>
  <si>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</si>
  <si>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</si>
  <si>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</si>
  <si>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</si>
  <si>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</si>
  <si>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</si>
  <si>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</si>
  <si>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</si>
  <si>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</si>
  <si>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</si>
  <si>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</si>
  <si>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</si>
  <si>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</si>
  <si>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</si>
  <si>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</si>
  <si>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</si>
  <si>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</si>
  <si>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</si>
  <si>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</si>
  <si>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</si>
  <si>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</si>
  <si>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</si>
  <si>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</si>
  <si>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</si>
  <si>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</si>
  <si>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</si>
  <si>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</si>
  <si>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</si>
  <si>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</si>
  <si>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</si>
  <si>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</si>
  <si>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</si>
  <si>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</si>
  <si>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</si>
  <si>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</si>
  <si>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</si>
  <si>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</si>
  <si>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</si>
  <si>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</si>
  <si>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</si>
  <si>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</si>
  <si>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</si>
  <si>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</si>
  <si>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</si>
  <si>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</si>
  <si>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</si>
  <si>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</si>
  <si>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</si>
  <si>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</si>
  <si>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</si>
  <si>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</si>
  <si>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</si>
  <si>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</si>
  <si>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</si>
  <si>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</si>
  <si>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</si>
  <si>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</si>
  <si>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</si>
  <si>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</si>
  <si>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</si>
  <si>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</si>
  <si>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</si>
  <si>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</si>
  <si>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</si>
  <si>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</si>
  <si>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</si>
  <si>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</si>
  <si>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</si>
  <si>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</si>
  <si>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</si>
  <si>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</si>
  <si>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</si>
  <si>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</si>
  <si>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</si>
  <si>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</si>
  <si>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</si>
  <si>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</si>
  <si>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</si>
  <si>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</si>
  <si>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</si>
  <si>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</si>
  <si>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</si>
  <si>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</si>
  <si>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</si>
  <si>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</si>
  <si>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</si>
  <si>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</si>
  <si>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</si>
  <si>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</si>
  <si>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</si>
  <si>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</si>
  <si>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</si>
  <si>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</si>
  <si>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</si>
  <si>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</si>
  <si>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</si>
  <si>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</si>
  <si>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</si>
  <si>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</si>
  <si>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</si>
  <si>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</si>
  <si>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</si>
  <si>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</si>
  <si>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</si>
  <si>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</si>
  <si>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</si>
  <si>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</si>
  <si>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</si>
  <si>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</si>
  <si>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</si>
  <si>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</si>
  <si>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</si>
  <si>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</si>
  <si>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</si>
  <si>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</si>
  <si>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</si>
  <si>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</si>
  <si>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</si>
  <si>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</si>
  <si>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</si>
  <si>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</si>
  <si>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</si>
  <si>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</si>
  <si>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</si>
  <si>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</si>
  <si>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</si>
  <si>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</si>
  <si>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</si>
  <si>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</si>
  <si>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</si>
  <si>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</si>
  <si>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</si>
  <si>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</si>
  <si>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</si>
  <si>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</si>
  <si>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</si>
  <si>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</si>
  <si>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</si>
  <si>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</si>
  <si>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</si>
  <si>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</si>
  <si>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</si>
  <si>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</si>
  <si>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</si>
  <si>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</si>
  <si>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</si>
  <si>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</si>
  <si>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</si>
  <si>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</si>
  <si>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</si>
  <si>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</si>
  <si>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</si>
  <si>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</si>
  <si>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</si>
  <si>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</si>
  <si>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</si>
  <si>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</si>
  <si>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</si>
  <si>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</si>
  <si>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</si>
  <si>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</si>
  <si>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</si>
  <si>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</si>
  <si>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</si>
  <si>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</si>
  <si>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</si>
  <si>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</si>
  <si>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</si>
  <si>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</si>
  <si>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</si>
  <si>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</si>
  <si>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</si>
  <si>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</si>
  <si>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</si>
  <si>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</si>
  <si>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</si>
  <si>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</si>
  <si>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</si>
  <si>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</si>
  <si>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</si>
  <si>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</si>
  <si>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</si>
  <si>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</si>
  <si>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</si>
  <si>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</si>
  <si>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</si>
  <si>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</si>
  <si>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</si>
  <si>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</si>
  <si>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</si>
  <si>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</si>
  <si>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</si>
  <si>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</si>
  <si>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</si>
  <si>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</si>
  <si>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</si>
  <si>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</si>
  <si>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</si>
  <si>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</si>
  <si>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</si>
  <si>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</si>
  <si>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</si>
  <si>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</si>
  <si>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</si>
  <si>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</si>
  <si>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</si>
  <si>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</si>
  <si>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</si>
  <si>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</si>
  <si>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</si>
  <si>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</si>
  <si>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</si>
  <si>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</si>
  <si>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</si>
  <si>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</si>
  <si>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</si>
  <si>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</si>
  <si>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</si>
  <si>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</si>
  <si>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</si>
  <si>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</si>
  <si>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</si>
  <si>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</si>
  <si>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</si>
  <si>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</si>
  <si>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</si>
  <si>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</si>
  <si>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</si>
  <si>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</si>
  <si>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</si>
  <si>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</si>
  <si>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</si>
  <si>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</si>
  <si>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</si>
  <si>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</si>
  <si>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</si>
  <si>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</si>
  <si>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</si>
  <si>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</si>
  <si>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</si>
  <si>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</si>
  <si>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</si>
  <si>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</si>
  <si>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</si>
  <si>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</si>
  <si>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</si>
  <si>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</si>
  <si>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</si>
  <si>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</si>
  <si>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</si>
  <si>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</si>
  <si>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</si>
  <si>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</si>
  <si>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</si>
  <si>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</si>
  <si>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</si>
  <si>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</si>
  <si>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</si>
  <si>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</si>
  <si>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</si>
  <si>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</si>
  <si>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</si>
  <si>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</si>
  <si>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</si>
  <si>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</si>
  <si>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</si>
  <si>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</si>
  <si>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</si>
  <si>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</si>
  <si>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</si>
  <si>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</si>
  <si>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</si>
  <si>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</si>
  <si>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</si>
  <si>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</si>
  <si>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</si>
  <si>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</si>
  <si>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</si>
  <si>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</si>
  <si>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</si>
  <si>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</si>
  <si>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</si>
  <si>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</si>
  <si>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</si>
  <si>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</si>
  <si>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</si>
  <si>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</si>
  <si>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</si>
  <si>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</si>
  <si>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</si>
  <si>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</si>
  <si>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</si>
  <si>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</si>
  <si>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</si>
  <si>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</si>
  <si>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</si>
  <si>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</si>
  <si>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</si>
  <si>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</si>
  <si>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</si>
  <si>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</si>
  <si>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</si>
  <si>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</si>
  <si>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</si>
  <si>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</si>
  <si>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</si>
  <si>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</si>
  <si>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</si>
  <si>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</si>
  <si>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</si>
  <si>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</si>
  <si>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</si>
  <si>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</si>
  <si>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</si>
  <si>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</si>
  <si>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</si>
  <si>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</si>
  <si>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</si>
  <si>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</si>
  <si>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</si>
  <si>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</si>
  <si>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</si>
  <si>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</si>
  <si>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</si>
  <si>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</si>
  <si>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</si>
  <si>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</si>
  <si>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</si>
  <si>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</si>
  <si>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</si>
  <si>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</si>
  <si>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</si>
  <si>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</si>
  <si>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</si>
  <si>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</si>
  <si>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</si>
  <si>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</si>
  <si>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</si>
  <si>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</si>
  <si>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</si>
  <si>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</si>
  <si>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</si>
  <si>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</si>
  <si>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</si>
  <si>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</si>
  <si>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</si>
  <si>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</si>
  <si>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</si>
  <si>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</si>
  <si>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</si>
  <si>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</si>
  <si>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</si>
  <si>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</si>
  <si>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</si>
  <si>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</si>
  <si>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</si>
  <si>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</si>
  <si>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</si>
  <si>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</si>
  <si>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</si>
  <si>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</si>
  <si>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</si>
  <si>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</si>
  <si>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</si>
  <si>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</si>
  <si>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</si>
  <si>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</si>
  <si>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</si>
  <si>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</si>
  <si>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</si>
  <si>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</si>
  <si>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</si>
  <si>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</si>
  <si>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</si>
  <si>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</si>
  <si>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</si>
  <si>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</si>
  <si>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</si>
  <si>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</si>
  <si>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</si>
  <si>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</si>
  <si>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</si>
  <si>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</si>
  <si>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</si>
  <si>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</si>
  <si>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</si>
  <si>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</si>
  <si>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</si>
  <si>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</si>
  <si>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</si>
  <si>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</si>
  <si>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</si>
  <si>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</si>
  <si>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</si>
  <si>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</si>
  <si>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</si>
  <si>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</si>
  <si>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</si>
  <si>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</si>
  <si>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</si>
  <si>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</si>
  <si>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</si>
  <si>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</si>
  <si>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</si>
  <si>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</si>
  <si>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</si>
  <si>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</si>
  <si>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</si>
  <si>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</si>
  <si>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</si>
  <si>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</si>
  <si>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</si>
  <si>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</si>
  <si>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</si>
  <si>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</si>
  <si>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</si>
  <si>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</si>
  <si>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</si>
  <si>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</si>
  <si>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</si>
  <si>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</si>
  <si>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</si>
  <si>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</si>
  <si>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</si>
  <si>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</si>
  <si>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</si>
  <si>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</si>
  <si>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</si>
  <si>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</si>
  <si>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</si>
  <si>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</si>
  <si>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</si>
  <si>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</si>
  <si>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</si>
  <si>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</si>
  <si>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</si>
  <si>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</si>
  <si>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</si>
  <si>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</si>
  <si>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</si>
  <si>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</si>
  <si>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</si>
  <si>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</si>
  <si>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</si>
  <si>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</si>
  <si>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</si>
  <si>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</si>
  <si>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</si>
  <si>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</si>
  <si>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</si>
  <si>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</si>
  <si>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</si>
  <si>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</si>
  <si>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</si>
  <si>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</si>
  <si>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</si>
  <si>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</si>
  <si>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</si>
  <si>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</si>
  <si>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</si>
  <si>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</si>
  <si>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</si>
  <si>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</si>
  <si>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</si>
  <si>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</si>
  <si>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</si>
  <si>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</si>
  <si>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</si>
  <si>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</si>
  <si>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</si>
  <si>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</si>
  <si>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</si>
  <si>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</si>
  <si>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</si>
  <si>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</si>
  <si>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</si>
  <si>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</si>
  <si>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</si>
  <si>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</si>
  <si>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</si>
  <si>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</si>
  <si>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</si>
  <si>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</si>
  <si>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</si>
  <si>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</si>
  <si>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</si>
  <si>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</si>
  <si>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</si>
  <si>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</si>
  <si>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</si>
  <si>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</si>
  <si>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</si>
  <si>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</si>
  <si>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</si>
  <si>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</si>
  <si>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</si>
  <si>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</si>
  <si>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</si>
  <si>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</si>
  <si>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</si>
  <si>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</si>
  <si>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</si>
  <si>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</si>
  <si>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</si>
  <si>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</si>
  <si>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</si>
  <si>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</si>
  <si>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</si>
  <si>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</si>
  <si>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</si>
  <si>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</si>
  <si>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</si>
  <si>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</si>
  <si>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</si>
  <si>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</si>
  <si>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</si>
  <si>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</si>
  <si>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</si>
  <si>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</si>
  <si>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</si>
  <si>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</si>
  <si>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</si>
  <si>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</si>
  <si>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</si>
  <si>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</si>
  <si>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</si>
  <si>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</si>
  <si>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</si>
  <si>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</si>
  <si>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</si>
  <si>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</si>
  <si>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</si>
  <si>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</si>
  <si>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</si>
  <si>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</si>
  <si>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</si>
  <si>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</si>
  <si>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</si>
  <si>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</si>
  <si>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</si>
  <si>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</si>
  <si>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</si>
  <si>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</si>
  <si>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</si>
  <si>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</si>
  <si>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</si>
  <si>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</si>
  <si>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</si>
  <si>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</si>
  <si>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</si>
  <si>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</si>
  <si>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</si>
  <si>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</si>
  <si>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</si>
  <si>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</si>
  <si>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</si>
  <si>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</si>
  <si>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</si>
  <si>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</si>
  <si>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</si>
  <si>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</si>
  <si>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</si>
  <si>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</si>
  <si>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</si>
  <si>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</si>
  <si>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</si>
  <si>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</si>
  <si>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</si>
  <si>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</si>
  <si>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</si>
  <si>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</si>
  <si>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</si>
  <si>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</si>
  <si>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</si>
  <si>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</si>
  <si>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</si>
  <si>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</si>
  <si>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</si>
  <si>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</si>
  <si>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</si>
  <si>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</si>
  <si>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</si>
  <si>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</si>
  <si>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</si>
  <si>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</si>
  <si>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</si>
  <si>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</si>
  <si>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</si>
  <si>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</si>
  <si>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</si>
  <si>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</si>
  <si>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</si>
  <si>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</si>
  <si>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</si>
  <si>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</si>
  <si>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</si>
  <si>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</si>
  <si>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</si>
  <si>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</si>
  <si>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</si>
  <si>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</si>
  <si>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</si>
  <si>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</si>
  <si>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</si>
  <si>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</si>
  <si>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</si>
  <si>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</si>
  <si>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</si>
  <si>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</si>
  <si>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</si>
  <si>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</si>
  <si>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</si>
  <si>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</si>
  <si>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</si>
  <si>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</si>
  <si>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</si>
  <si>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</si>
  <si>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</si>
  <si>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</si>
  <si>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</si>
  <si>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</si>
  <si>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</si>
  <si>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</si>
  <si>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</si>
  <si>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</si>
  <si>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</si>
  <si>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</si>
  <si>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</si>
  <si>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</si>
  <si>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</si>
  <si>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</si>
  <si>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</si>
  <si>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</si>
  <si>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</si>
  <si>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</si>
  <si>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</si>
  <si>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</si>
  <si>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</si>
  <si>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</si>
  <si>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</si>
  <si>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</si>
  <si>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</si>
  <si>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</si>
  <si>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</si>
  <si>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</si>
  <si>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</si>
  <si>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</si>
  <si>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</si>
  <si>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</si>
  <si>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</si>
  <si>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</si>
  <si>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</si>
  <si>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</si>
  <si>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</si>
  <si>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</si>
  <si>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</si>
  <si>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</si>
  <si>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</si>
  <si>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</si>
  <si>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</si>
  <si>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</si>
  <si>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</si>
  <si>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</si>
  <si>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</si>
  <si>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</si>
  <si>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</si>
  <si>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</si>
  <si>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</si>
  <si>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</si>
  <si>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</si>
  <si>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</si>
  <si>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</si>
  <si>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</si>
  <si>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</si>
  <si>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</si>
  <si>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</si>
  <si>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</si>
  <si>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</si>
  <si>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</si>
  <si>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</si>
  <si>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</si>
  <si>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</si>
  <si>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</si>
  <si>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</si>
  <si>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</si>
  <si>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</si>
  <si>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</si>
  <si>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</si>
  <si>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</si>
  <si>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</si>
  <si>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</si>
  <si>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</si>
  <si>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</si>
  <si>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</si>
  <si>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</si>
  <si>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</si>
  <si>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</si>
  <si>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</si>
  <si>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</si>
  <si>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</si>
  <si>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</si>
  <si>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</si>
  <si>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</si>
  <si>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</si>
  <si>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</si>
  <si>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</si>
  <si>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</si>
  <si>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</si>
  <si>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</si>
  <si>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</si>
  <si>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</si>
  <si>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</si>
  <si>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</si>
  <si>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</si>
  <si>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</si>
  <si>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</si>
  <si>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</si>
  <si>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</si>
  <si>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</si>
  <si>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</si>
  <si>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</si>
  <si>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</si>
  <si>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</si>
  <si>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</si>
  <si>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</si>
  <si>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</si>
  <si>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</si>
  <si>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</si>
  <si>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</si>
  <si>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</si>
  <si>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</si>
  <si>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</si>
  <si>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</si>
  <si>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</si>
  <si>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</si>
  <si>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</si>
  <si>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</si>
  <si>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</si>
  <si>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</si>
  <si>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</si>
  <si>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</si>
  <si>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</si>
  <si>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</si>
  <si>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</si>
  <si>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</si>
  <si>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</si>
  <si>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</si>
  <si>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</si>
  <si>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</si>
  <si>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</si>
  <si>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</si>
  <si>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</si>
  <si>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</si>
  <si>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</si>
  <si>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</si>
  <si>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</si>
  <si>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</si>
  <si>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</si>
  <si>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</si>
  <si>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</si>
  <si>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</si>
  <si>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</si>
  <si>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</si>
  <si>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</si>
  <si>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</si>
  <si>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</si>
  <si>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</si>
  <si>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</si>
  <si>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</si>
  <si>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</si>
  <si>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</si>
  <si>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</si>
  <si>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</si>
  <si>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</si>
  <si>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</si>
  <si>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</si>
  <si>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</si>
  <si>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</si>
  <si>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</si>
  <si>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</si>
  <si>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</si>
  <si>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</si>
  <si>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</si>
  <si>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</si>
  <si>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</si>
  <si>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</si>
  <si>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</si>
  <si>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</si>
  <si>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</si>
  <si>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</si>
  <si>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</si>
  <si>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</si>
  <si>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</si>
  <si>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</si>
  <si>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</si>
  <si>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</si>
  <si>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</si>
  <si>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</si>
  <si>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</si>
  <si>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</si>
  <si>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</si>
  <si>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</si>
  <si>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</si>
  <si>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</si>
  <si>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</si>
  <si>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</si>
  <si>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</si>
  <si>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</si>
  <si>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</si>
  <si>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</si>
  <si>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</si>
  <si>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</si>
  <si>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</si>
  <si>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</si>
  <si>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</si>
  <si>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</si>
  <si>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</si>
  <si>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</si>
  <si>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</si>
  <si>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</si>
  <si>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</si>
  <si>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</si>
  <si>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</si>
  <si>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</si>
  <si>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</si>
  <si>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</si>
  <si>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</si>
  <si>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</si>
  <si>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</si>
  <si>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</si>
  <si>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</si>
  <si>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</si>
  <si>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</si>
  <si>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</si>
  <si>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</si>
  <si>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</si>
  <si>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</si>
  <si>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</si>
  <si>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</si>
  <si>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</si>
  <si>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</si>
  <si>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</si>
  <si>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</si>
  <si>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</si>
  <si>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</si>
  <si>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</si>
  <si>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</si>
  <si>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</si>
  <si>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</si>
  <si>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</si>
  <si>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</si>
  <si>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</si>
  <si>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</si>
  <si>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</si>
  <si>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</si>
  <si>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</si>
  <si>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</si>
  <si>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</si>
  <si>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</si>
  <si>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</si>
  <si>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</si>
  <si>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</si>
  <si>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</si>
  <si>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</si>
  <si>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</si>
  <si>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</si>
  <si>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</si>
  <si>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</si>
  <si>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</si>
  <si>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</si>
  <si>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</si>
  <si>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</si>
  <si>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</si>
  <si>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</si>
  <si>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</si>
  <si>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</si>
  <si>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</si>
  <si>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</si>
  <si>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</si>
  <si>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</si>
  <si>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</si>
  <si>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</si>
  <si>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</si>
  <si>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</si>
  <si>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</si>
  <si>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</si>
  <si>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</si>
  <si>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</si>
  <si>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</si>
  <si>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</si>
  <si>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</si>
  <si>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</si>
  <si>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</si>
  <si>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</si>
  <si>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</si>
  <si>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</si>
  <si>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</si>
  <si>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</si>
  <si>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</si>
  <si>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</si>
  <si>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</si>
  <si>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</si>
  <si>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</si>
  <si>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</si>
  <si>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</si>
  <si>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</si>
  <si>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</si>
  <si>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</si>
  <si>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</si>
  <si>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</si>
  <si>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</si>
  <si>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</si>
  <si>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</si>
  <si>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</si>
  <si>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</si>
  <si>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</si>
  <si>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</si>
  <si>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</si>
  <si>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</si>
  <si>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</si>
  <si>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</si>
  <si>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</si>
  <si>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</si>
  <si>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</si>
  <si>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</si>
  <si>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</si>
  <si>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</si>
  <si>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</si>
  <si>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</si>
  <si>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</si>
  <si>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</si>
  <si>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</si>
  <si>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</si>
  <si>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</si>
  <si>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</si>
  <si>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</si>
  <si>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</si>
  <si>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</si>
  <si>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</si>
  <si>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</si>
  <si>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</si>
  <si>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</si>
  <si>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</si>
  <si>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</si>
  <si>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</si>
  <si>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</si>
  <si>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</si>
  <si>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</si>
  <si>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</si>
  <si>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</si>
  <si>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</si>
  <si>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</si>
  <si>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</si>
  <si>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</si>
  <si>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</si>
  <si>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</si>
  <si>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</si>
  <si>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</si>
  <si>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</si>
  <si>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</si>
  <si>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</si>
  <si>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</si>
  <si>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</si>
  <si>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</si>
  <si>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</si>
  <si>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</si>
  <si>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</si>
  <si>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</si>
  <si>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</si>
  <si>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</si>
  <si>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</si>
  <si>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</si>
  <si>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</si>
  <si>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</si>
  <si>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</si>
  <si>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</si>
  <si>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</si>
  <si>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</si>
  <si>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</si>
  <si>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</si>
  <si>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</si>
  <si>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</si>
  <si>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</si>
  <si>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</si>
  <si>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</si>
  <si>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</si>
  <si>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</si>
  <si>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</si>
  <si>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</si>
  <si>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</si>
  <si>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</si>
  <si>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</si>
  <si>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</si>
  <si>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</si>
  <si>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</si>
  <si>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</si>
  <si>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</si>
  <si>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</si>
  <si>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</si>
  <si>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</si>
  <si>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</si>
  <si>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</si>
  <si>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</si>
  <si>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</si>
  <si>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</si>
  <si>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</si>
  <si>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</si>
  <si>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</si>
  <si>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</si>
  <si>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</si>
  <si>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</si>
  <si>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</si>
  <si>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</si>
  <si>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</si>
  <si>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</si>
  <si>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</si>
  <si>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</si>
  <si>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</si>
  <si>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</si>
  <si>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</si>
  <si>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</si>
  <si>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</si>
  <si>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</si>
  <si>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</si>
  <si>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</si>
  <si>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</si>
  <si>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</si>
  <si>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</si>
  <si>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</si>
  <si>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</si>
  <si>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</si>
  <si>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</si>
  <si>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</si>
  <si>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</si>
  <si>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</si>
  <si>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</si>
  <si>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</si>
  <si>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</si>
  <si>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</si>
  <si>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</si>
  <si>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</si>
  <si>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</si>
  <si>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</si>
  <si>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</si>
  <si>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</si>
  <si>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</si>
  <si>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</si>
  <si>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</si>
  <si>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</si>
  <si>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</si>
  <si>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</si>
  <si>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</si>
  <si>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</si>
  <si>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</si>
  <si>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</si>
  <si>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</si>
  <si>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</si>
  <si>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</si>
  <si>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</si>
  <si>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</si>
  <si>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</si>
  <si>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</si>
  <si>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</si>
  <si>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</si>
  <si>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</si>
  <si>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</si>
  <si>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</si>
  <si>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</si>
  <si>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</si>
  <si>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</si>
  <si>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</si>
  <si>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</si>
  <si>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</si>
  <si>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</si>
  <si>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</si>
  <si>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</si>
  <si>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</si>
  <si>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</si>
  <si>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</si>
  <si>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</si>
  <si>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</si>
  <si>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</si>
  <si>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</si>
  <si>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</si>
  <si>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</si>
  <si>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</si>
  <si>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</si>
  <si>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</si>
  <si>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</si>
  <si>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</si>
  <si>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</si>
  <si>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</si>
  <si>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</si>
  <si>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</si>
  <si>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</si>
  <si>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</si>
  <si>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</si>
  <si>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</si>
  <si>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</si>
  <si>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</si>
  <si>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</si>
  <si>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</si>
  <si>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</si>
  <si>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</si>
  <si>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</si>
  <si>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</si>
  <si>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</si>
  <si>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</si>
  <si>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</si>
  <si>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</si>
  <si>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</si>
  <si>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</si>
  <si>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</si>
  <si>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</si>
  <si>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</si>
  <si>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</si>
  <si>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</si>
  <si>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</si>
  <si>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</si>
  <si>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</si>
  <si>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</si>
  <si>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</si>
  <si>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</si>
  <si>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</si>
  <si>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</si>
  <si>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</si>
  <si>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</si>
  <si>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</si>
  <si>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</si>
  <si>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</si>
  <si>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</si>
  <si>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</si>
  <si>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</si>
  <si>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</si>
  <si>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</si>
  <si>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</si>
  <si>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</si>
  <si>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</si>
  <si>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</si>
  <si>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</si>
  <si>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</si>
  <si>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</si>
  <si>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</si>
  <si>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</si>
  <si>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</si>
  <si>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</si>
  <si>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</si>
  <si>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</si>
  <si>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</si>
  <si>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</si>
  <si>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</si>
  <si>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</si>
  <si>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</si>
  <si>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</si>
  <si>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</si>
  <si>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</si>
  <si>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</si>
  <si>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</si>
  <si>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</si>
  <si>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</si>
  <si>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</si>
  <si>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</si>
  <si>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</si>
  <si>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</si>
  <si>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</si>
  <si>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</si>
  <si>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</si>
  <si>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</si>
  <si>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</si>
  <si>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</si>
  <si>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</si>
  <si>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</si>
  <si>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</si>
  <si>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</si>
  <si>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</si>
  <si>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</si>
  <si>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</si>
  <si>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</si>
  <si>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</si>
  <si>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</si>
  <si>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</si>
  <si>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</si>
  <si>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</si>
  <si>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</si>
  <si>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</si>
  <si>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</si>
  <si>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</si>
  <si>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</si>
  <si>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</si>
  <si>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</si>
  <si>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</si>
  <si>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</si>
  <si>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</si>
  <si>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</si>
  <si>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</si>
  <si>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</si>
  <si>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</si>
  <si>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</si>
  <si>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</si>
  <si>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</si>
  <si>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</si>
  <si>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</si>
  <si>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</si>
  <si>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</si>
  <si>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</si>
  <si>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</si>
  <si>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</si>
  <si>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</si>
  <si>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</si>
  <si>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</si>
  <si>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</si>
  <si>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</si>
  <si>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</si>
  <si>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</si>
  <si>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</si>
  <si>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</si>
  <si>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</si>
  <si>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</si>
  <si>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</si>
  <si>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</si>
  <si>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</si>
  <si>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</si>
  <si>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</si>
  <si>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</si>
  <si>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</si>
  <si>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</si>
  <si>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</si>
  <si>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</si>
  <si>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</si>
  <si>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</si>
  <si>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</si>
  <si>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</si>
  <si>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</si>
  <si>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</si>
  <si>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</si>
  <si>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</si>
  <si>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</si>
  <si>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</si>
  <si>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</si>
  <si>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</si>
  <si>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</si>
  <si>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</si>
  <si>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</si>
  <si>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</si>
  <si>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</si>
  <si>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</si>
  <si>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</si>
  <si>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</si>
  <si>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</si>
  <si>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</si>
  <si>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</si>
  <si>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</si>
  <si>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</si>
  <si>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</si>
  <si>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</si>
  <si>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</si>
  <si>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</si>
  <si>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</si>
  <si>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</si>
  <si>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</si>
  <si>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</si>
  <si>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</si>
  <si>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</si>
  <si>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</si>
  <si>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</si>
  <si>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</si>
  <si>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</si>
  <si>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</si>
  <si>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</si>
  <si>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</si>
  <si>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</si>
  <si>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</si>
  <si>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</si>
  <si>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</si>
  <si>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</si>
  <si>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</si>
  <si>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</si>
  <si>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</si>
  <si>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</si>
  <si>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</si>
  <si>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</si>
  <si>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</si>
  <si>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</si>
  <si>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</si>
  <si>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</si>
  <si>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</si>
  <si>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</si>
  <si>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</si>
  <si>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</si>
  <si>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</si>
  <si>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</si>
  <si>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</si>
  <si>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</si>
  <si>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</si>
  <si>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</si>
  <si>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</si>
  <si>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</si>
  <si>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</si>
  <si>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</si>
  <si>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</si>
  <si>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</si>
  <si>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</si>
  <si>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</si>
  <si>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</si>
  <si>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</si>
  <si>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</si>
  <si>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</si>
  <si>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</si>
  <si>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</si>
  <si>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</si>
  <si>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</si>
  <si>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</si>
  <si>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</si>
  <si>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</si>
  <si>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</si>
  <si>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</si>
  <si>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</si>
  <si>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</si>
  <si>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</si>
  <si>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</si>
  <si>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</si>
  <si>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</si>
  <si>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</si>
  <si>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</si>
  <si>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</si>
  <si>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</si>
  <si>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</si>
  <si>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</si>
  <si>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</si>
  <si>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</si>
  <si>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</si>
  <si>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</si>
  <si>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</si>
  <si>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</si>
  <si>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</si>
  <si>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</si>
  <si>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</si>
  <si>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</si>
  <si>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</si>
  <si>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</si>
  <si>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</si>
  <si>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</si>
  <si>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</si>
  <si>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</si>
  <si>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</si>
  <si>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</si>
  <si>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</si>
  <si>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</si>
  <si>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</si>
  <si>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</si>
  <si>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</si>
  <si>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</si>
  <si>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</si>
  <si>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</si>
  <si>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</si>
  <si>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</si>
  <si>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</si>
  <si>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</si>
  <si>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</si>
  <si>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</si>
  <si>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</si>
  <si>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</si>
  <si>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</si>
  <si>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</si>
  <si>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</si>
  <si>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</si>
  <si>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</si>
  <si>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</si>
  <si>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</si>
  <si>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</si>
  <si>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</si>
  <si>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</si>
  <si>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</si>
  <si>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</si>
  <si>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</si>
  <si>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</si>
  <si>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</si>
  <si>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</si>
  <si>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</si>
  <si>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</si>
  <si>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</si>
  <si>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</si>
  <si>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</si>
  <si>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</si>
  <si>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</si>
  <si>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</si>
  <si>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</si>
  <si>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</si>
  <si>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</si>
  <si>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</si>
  <si>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</si>
  <si>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</si>
  <si>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</si>
  <si>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</si>
  <si>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</si>
  <si>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</si>
  <si>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</si>
  <si>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</si>
  <si>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</si>
  <si>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</si>
  <si>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</si>
  <si>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</si>
  <si>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</si>
  <si>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</si>
  <si>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</si>
  <si>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</si>
  <si>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</si>
  <si>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</si>
  <si>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</si>
  <si>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</si>
  <si>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</si>
  <si>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</si>
  <si>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</si>
  <si>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</si>
  <si>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</si>
  <si>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</si>
  <si>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</si>
  <si>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</si>
  <si>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</si>
  <si>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</si>
  <si>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</si>
  <si>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</si>
  <si>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</si>
  <si>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</si>
  <si>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</si>
  <si>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</si>
  <si>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</si>
  <si>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</si>
  <si>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</si>
  <si>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</si>
  <si>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</si>
  <si>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</si>
  <si>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</si>
  <si>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</si>
  <si>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</si>
  <si>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</si>
  <si>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</si>
  <si>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</si>
  <si>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</si>
  <si>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</si>
  <si>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</si>
  <si>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</si>
  <si>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</si>
  <si>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</si>
  <si>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</si>
  <si>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</si>
  <si>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</si>
  <si>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</si>
  <si>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</si>
  <si>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</si>
  <si>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</si>
  <si>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</si>
  <si>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</si>
  <si>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</si>
  <si>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</si>
  <si>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</si>
  <si>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</si>
  <si>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</si>
  <si>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</si>
  <si>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</si>
  <si>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</si>
  <si>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</si>
  <si>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</si>
  <si>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</si>
  <si>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</si>
  <si>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</si>
  <si>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</si>
  <si>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</si>
  <si>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</si>
  <si>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</si>
  <si>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</si>
  <si>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</si>
  <si>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</si>
  <si>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</si>
  <si>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</si>
  <si>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</si>
  <si>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</si>
  <si>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</si>
  <si>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</si>
  <si>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</si>
  <si>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</si>
  <si>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</si>
  <si>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</si>
  <si>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</si>
  <si>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</si>
  <si>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</si>
  <si>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</si>
  <si>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</si>
  <si>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</si>
  <si>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</si>
  <si>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</si>
  <si>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</si>
  <si>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</si>
  <si>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</si>
  <si>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</si>
  <si>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</si>
  <si>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</si>
  <si>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</si>
  <si>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</si>
  <si>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</si>
  <si>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</si>
  <si>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</si>
  <si>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</si>
  <si>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</si>
  <si>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</si>
  <si>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</si>
  <si>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</si>
  <si>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</si>
  <si>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</si>
  <si>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</si>
  <si>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</si>
  <si>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</si>
  <si>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</si>
  <si>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</si>
  <si>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</si>
  <si>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</si>
  <si>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</si>
  <si>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</si>
  <si>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</si>
  <si>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</si>
  <si>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</si>
  <si>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</si>
  <si>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</si>
  <si>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</si>
  <si>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</si>
  <si>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</si>
  <si>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</si>
  <si>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</si>
  <si>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</si>
  <si>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</si>
  <si>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</si>
  <si>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</si>
  <si>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</si>
  <si>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</si>
  <si>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</si>
  <si>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</si>
  <si>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</si>
  <si>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</si>
  <si>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</si>
  <si>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</si>
  <si>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</si>
  <si>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</si>
  <si>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</si>
  <si>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</si>
  <si>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</si>
  <si>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</si>
  <si>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</si>
  <si>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</si>
  <si>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</si>
  <si>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</si>
  <si>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</si>
  <si>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</si>
  <si>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</si>
  <si>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</si>
  <si>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</si>
  <si>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</si>
  <si>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</si>
  <si>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</si>
  <si>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</si>
  <si>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</si>
  <si>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</si>
  <si>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</si>
  <si>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</si>
  <si>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</si>
  <si>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</si>
  <si>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</si>
  <si>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</si>
  <si>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</si>
  <si>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</si>
  <si>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</si>
  <si>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</si>
  <si>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</si>
  <si>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</si>
  <si>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</si>
  <si>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</si>
  <si>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</si>
  <si>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</si>
  <si>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</si>
  <si>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</si>
  <si>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</si>
  <si>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</si>
  <si>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</si>
  <si>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</si>
  <si>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</si>
  <si>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</si>
  <si>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</si>
  <si>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</si>
  <si>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</si>
  <si>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</si>
  <si>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</si>
  <si>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</si>
  <si>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</si>
  <si>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</si>
  <si>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</si>
  <si>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</si>
  <si>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</si>
  <si>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</si>
  <si>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</si>
  <si>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</si>
  <si>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</si>
  <si>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</si>
  <si>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</si>
  <si>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</si>
  <si>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</si>
  <si>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</si>
  <si>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</si>
  <si>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</si>
  <si>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</si>
  <si>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</si>
  <si>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</si>
  <si>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</si>
  <si>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</si>
  <si>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</si>
  <si>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</si>
  <si>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</si>
  <si>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</si>
  <si>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</si>
  <si>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</si>
  <si>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</si>
  <si>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</si>
  <si>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</si>
  <si>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</si>
  <si>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</si>
  <si>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</si>
  <si>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</si>
  <si>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</si>
  <si>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</si>
  <si>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</si>
  <si>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</si>
  <si>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</si>
  <si>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</si>
  <si>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</si>
  <si>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</si>
  <si>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</si>
  <si>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</si>
  <si>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</si>
  <si>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</si>
  <si>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</si>
  <si>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</si>
  <si>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</si>
  <si>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</si>
  <si>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</si>
  <si>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</si>
  <si>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</si>
  <si>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</si>
  <si>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</si>
  <si>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</si>
  <si>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</si>
  <si>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</si>
  <si>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</si>
  <si>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</si>
  <si>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</si>
  <si>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</si>
  <si>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</si>
  <si>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</si>
  <si>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</si>
  <si>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</si>
  <si>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</si>
  <si>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</si>
  <si>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</si>
  <si>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</si>
  <si>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</si>
  <si>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</si>
  <si>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</si>
  <si>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</si>
  <si>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</si>
  <si>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</si>
  <si>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</si>
  <si>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</si>
  <si>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</si>
  <si>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</si>
  <si>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</si>
  <si>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</si>
  <si>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</si>
  <si>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</si>
  <si>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</si>
  <si>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</si>
  <si>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</si>
  <si>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</si>
  <si>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</si>
  <si>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</si>
  <si>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</si>
  <si>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</si>
  <si>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</si>
  <si>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</si>
  <si>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</si>
  <si>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</si>
  <si>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</si>
  <si>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</si>
  <si>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</si>
  <si>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</si>
  <si>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</si>
  <si>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</si>
  <si>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</si>
  <si>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</si>
  <si>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</si>
  <si>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</si>
  <si>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</si>
  <si>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</si>
  <si>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</si>
  <si>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</si>
  <si>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</si>
  <si>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</si>
  <si>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</si>
  <si>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</si>
  <si>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</si>
  <si>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</si>
  <si>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</si>
  <si>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</si>
  <si>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</si>
  <si>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</si>
  <si>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</si>
  <si>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</si>
  <si>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</si>
  <si>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</si>
  <si>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</si>
  <si>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</si>
  <si>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</si>
  <si>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</si>
  <si>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</si>
  <si>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</si>
  <si>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</si>
  <si>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</si>
  <si>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</si>
  <si>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</si>
  <si>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</si>
  <si>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</si>
  <si>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</si>
  <si>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</si>
  <si>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</si>
  <si>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</si>
  <si>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</si>
  <si>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</si>
  <si>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</si>
  <si>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</si>
  <si>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</si>
  <si>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</si>
  <si>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</si>
  <si>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</si>
  <si>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</si>
  <si>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</si>
  <si>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</si>
  <si>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</si>
  <si>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</si>
  <si>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</si>
  <si>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</si>
  <si>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</si>
  <si>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</si>
  <si>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</si>
  <si>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</si>
  <si>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</si>
  <si>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</si>
  <si>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</si>
  <si>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</si>
  <si>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</si>
  <si>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</si>
  <si>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</si>
  <si>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</si>
  <si>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</si>
  <si>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</si>
  <si>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</si>
  <si>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</si>
  <si>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</si>
  <si>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</si>
  <si>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</si>
  <si>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</si>
  <si>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</si>
  <si>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</si>
  <si>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</si>
  <si>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</si>
  <si>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</si>
  <si>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</si>
  <si>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</si>
  <si>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</si>
  <si>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</si>
  <si>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</si>
  <si>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</si>
  <si>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</si>
  <si>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</si>
  <si>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</si>
  <si>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</si>
  <si>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</si>
  <si>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</si>
  <si>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</si>
  <si>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</si>
  <si>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</si>
  <si>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</si>
  <si>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</si>
  <si>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</si>
  <si>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</si>
  <si>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</si>
  <si>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</si>
  <si>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</si>
  <si>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</si>
  <si>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</si>
  <si>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</si>
  <si>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</si>
  <si>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</si>
  <si>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</si>
  <si>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</si>
  <si>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</si>
  <si>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</si>
  <si>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</si>
  <si>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</si>
  <si>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</si>
  <si>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</si>
  <si>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</si>
  <si>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</si>
  <si>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</si>
  <si>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</si>
  <si>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</si>
  <si>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</si>
  <si>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</si>
  <si>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</si>
  <si>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</si>
  <si>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</si>
  <si>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</si>
  <si>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</si>
  <si>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</si>
  <si>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</si>
  <si>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</si>
  <si>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</si>
  <si>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</si>
  <si>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</si>
  <si>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</si>
  <si>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</si>
  <si>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</si>
  <si>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</si>
  <si>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</si>
  <si>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</si>
  <si>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</si>
  <si>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</si>
  <si>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</si>
  <si>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</si>
  <si>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</si>
  <si>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</si>
  <si>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</si>
  <si>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</si>
  <si>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</si>
  <si>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</si>
  <si>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</si>
  <si>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</si>
  <si>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</si>
  <si>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</si>
  <si>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</si>
  <si>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</si>
  <si>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</si>
  <si>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</si>
  <si>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</si>
  <si>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</si>
  <si>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</si>
  <si>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</si>
  <si>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</si>
  <si>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</si>
  <si>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</si>
  <si>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</si>
  <si>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</si>
  <si>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</si>
  <si>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</si>
  <si>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</si>
  <si>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</si>
  <si>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</si>
  <si>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</si>
  <si>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</si>
  <si>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</si>
  <si>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</si>
  <si>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</si>
  <si>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</si>
  <si>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</si>
  <si>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</si>
  <si>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</si>
  <si>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</si>
  <si>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</si>
  <si>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</si>
  <si>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</si>
  <si>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</si>
  <si>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</si>
  <si>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</si>
  <si>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</si>
  <si>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</si>
  <si>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</si>
  <si>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</si>
  <si>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</si>
  <si>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</si>
  <si>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</si>
  <si>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</si>
  <si>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</si>
  <si>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</si>
  <si>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</si>
  <si>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</si>
  <si>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</si>
  <si>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</si>
  <si>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</si>
  <si>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</si>
  <si>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</si>
  <si>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</si>
  <si>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</si>
  <si>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</si>
  <si>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</si>
  <si>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</si>
  <si>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</si>
  <si>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</si>
  <si>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</si>
  <si>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</si>
  <si>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</si>
  <si>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</si>
  <si>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</si>
  <si>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</si>
  <si>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</si>
  <si>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</si>
  <si>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</si>
  <si>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</si>
  <si>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</si>
  <si>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</si>
  <si>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</si>
  <si>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</si>
  <si>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</si>
  <si>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</si>
  <si>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</si>
  <si>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</si>
  <si>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</si>
  <si>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</si>
  <si>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</si>
  <si>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</si>
  <si>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</si>
  <si>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</si>
  <si>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</si>
  <si>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</si>
  <si>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</si>
  <si>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</si>
  <si>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</si>
  <si>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</si>
  <si>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</si>
  <si>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</si>
  <si>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</si>
  <si>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</si>
  <si>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</si>
  <si>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</si>
  <si>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</si>
  <si>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</si>
  <si>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</si>
  <si>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</si>
  <si>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</si>
  <si>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</si>
  <si>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</si>
  <si>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</si>
  <si>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</si>
  <si>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</si>
  <si>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</si>
  <si>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</si>
  <si>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</si>
  <si>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</si>
  <si>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</si>
  <si>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</si>
  <si>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</si>
  <si>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</si>
  <si>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</si>
  <si>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</si>
  <si>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</si>
  <si>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</si>
  <si>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</si>
  <si>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</si>
  <si>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</si>
  <si>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</si>
  <si>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</si>
  <si>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</si>
  <si>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</si>
  <si>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</si>
  <si>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</si>
  <si>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</si>
  <si>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</si>
  <si>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</si>
  <si>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</si>
  <si>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</si>
  <si>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</si>
  <si>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</si>
  <si>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</si>
  <si>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</si>
  <si>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</si>
  <si>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</si>
  <si>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</si>
  <si>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</si>
  <si>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</si>
  <si>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</si>
  <si>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</si>
  <si>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</si>
  <si>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</si>
  <si>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</si>
  <si>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</si>
  <si>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</si>
  <si>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</si>
  <si>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</si>
  <si>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</si>
  <si>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</si>
  <si>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</si>
  <si>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</si>
  <si>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</si>
  <si>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</si>
  <si>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</si>
  <si>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</si>
  <si>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</si>
  <si>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</si>
  <si>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</si>
  <si>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</si>
  <si>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</si>
  <si>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</si>
  <si>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</si>
  <si>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</si>
  <si>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</si>
  <si>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</si>
  <si>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</si>
  <si>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</si>
  <si>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</si>
  <si>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</si>
  <si>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</si>
  <si>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</si>
  <si>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</si>
  <si>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</si>
  <si>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</si>
  <si>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</si>
  <si>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</si>
  <si>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</si>
  <si>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</si>
  <si>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</si>
  <si>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</si>
  <si>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</si>
  <si>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</si>
  <si>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</si>
  <si>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</si>
  <si>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</si>
  <si>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</si>
  <si>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</si>
  <si>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</si>
  <si>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</si>
  <si>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</si>
  <si>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</si>
  <si>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</si>
  <si>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</si>
  <si>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</si>
  <si>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</si>
  <si>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</si>
  <si>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</si>
  <si>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</si>
  <si>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</si>
  <si>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</si>
  <si>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</si>
  <si>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</si>
  <si>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</si>
  <si>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</si>
  <si>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</si>
  <si>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</si>
  <si>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</si>
  <si>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</si>
  <si>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</si>
  <si>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</si>
  <si>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</si>
  <si>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</si>
  <si>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</si>
  <si>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</si>
  <si>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</si>
  <si>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</si>
  <si>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</si>
  <si>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</si>
  <si>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</si>
  <si>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</si>
  <si>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</si>
  <si>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</si>
  <si>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</si>
  <si>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</si>
  <si>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</si>
  <si>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</si>
  <si>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</si>
  <si>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</si>
  <si>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</si>
  <si>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</si>
  <si>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</si>
  <si>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</si>
  <si>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</si>
  <si>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</si>
  <si>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</si>
  <si>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</si>
  <si>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</si>
  <si>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</si>
  <si>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</si>
  <si>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</si>
  <si>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</si>
  <si>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</si>
  <si>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</si>
  <si>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</si>
  <si>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</si>
  <si>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</si>
  <si>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</si>
  <si>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</si>
  <si>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</si>
  <si>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</si>
  <si>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</si>
  <si>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</si>
  <si>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</si>
  <si>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</si>
  <si>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</si>
  <si>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</si>
  <si>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</si>
  <si>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</si>
  <si>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</si>
  <si>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</si>
  <si>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</si>
  <si>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</si>
  <si>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</si>
  <si>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</si>
  <si>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</si>
  <si>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</si>
  <si>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</si>
  <si>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</si>
  <si>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</si>
  <si>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</si>
  <si>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</si>
  <si>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</si>
  <si>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</si>
  <si>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</si>
  <si>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</si>
  <si>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</si>
  <si>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</si>
  <si>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</si>
  <si>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</si>
  <si>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</si>
  <si>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</si>
  <si>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</si>
  <si>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</si>
  <si>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</si>
  <si>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</si>
  <si>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</si>
  <si>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</si>
  <si>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</si>
  <si>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</si>
  <si>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</si>
  <si>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</si>
  <si>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</si>
  <si>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</si>
  <si>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</si>
  <si>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</si>
  <si>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</si>
  <si>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</si>
  <si>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</si>
  <si>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</si>
  <si>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</si>
  <si>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</si>
  <si>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</si>
  <si>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</si>
  <si>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</si>
  <si>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</si>
  <si>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</si>
  <si>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</si>
  <si>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</si>
  <si>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</si>
  <si>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</si>
  <si>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</si>
  <si>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</si>
  <si>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</si>
  <si>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</si>
  <si>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</si>
  <si>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</si>
  <si>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</si>
  <si>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</si>
  <si>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</si>
  <si>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</si>
  <si>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</si>
  <si>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</si>
  <si>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</si>
  <si>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</si>
  <si>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</si>
  <si>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</si>
  <si>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</si>
  <si>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</si>
  <si>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</si>
  <si>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</si>
  <si>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</si>
  <si>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</si>
  <si>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</si>
  <si>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</si>
  <si>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</si>
  <si>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</si>
  <si>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</si>
  <si>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</si>
  <si>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</si>
  <si>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</si>
  <si>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</si>
  <si>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</si>
  <si>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</si>
  <si>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</si>
  <si>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</si>
  <si>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</si>
  <si>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</si>
  <si>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</si>
  <si>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</si>
  <si>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</si>
  <si>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</si>
  <si>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</si>
  <si>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</si>
  <si>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</si>
  <si>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</si>
  <si>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</si>
  <si>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</si>
  <si>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</si>
  <si>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</si>
  <si>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</si>
  <si>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</si>
  <si>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</si>
  <si>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</si>
  <si>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</si>
  <si>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</si>
  <si>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</si>
  <si>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</si>
  <si>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</si>
  <si>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</si>
  <si>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</si>
  <si>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</si>
  <si>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</si>
  <si>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</si>
  <si>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</si>
  <si>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</si>
  <si>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</si>
  <si>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</si>
  <si>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</si>
  <si>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</si>
  <si>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</si>
  <si>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</si>
  <si>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</si>
  <si>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</si>
  <si>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</si>
  <si>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</si>
  <si>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</si>
  <si>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</si>
  <si>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</si>
  <si>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</si>
  <si>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</si>
  <si>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</si>
  <si>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</si>
  <si>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</si>
  <si>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</si>
  <si>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</si>
  <si>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</si>
  <si>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</si>
  <si>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</si>
  <si>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</si>
  <si>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</si>
  <si>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</si>
  <si>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</si>
  <si>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</si>
  <si>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</si>
  <si>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</si>
  <si>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</si>
  <si>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</si>
  <si>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</si>
  <si>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</si>
  <si>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</si>
  <si>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</si>
  <si>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</si>
  <si>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</si>
  <si>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</si>
  <si>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</si>
  <si>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</si>
  <si>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</si>
  <si>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</si>
  <si>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</si>
  <si>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</si>
  <si>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</si>
  <si>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</si>
  <si>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</si>
  <si>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</si>
  <si>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</si>
  <si>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</si>
  <si>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</si>
  <si>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</si>
  <si>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</si>
  <si>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</si>
  <si>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</si>
  <si>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</si>
  <si>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</si>
  <si>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</si>
  <si>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</si>
  <si>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</si>
  <si>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</si>
  <si>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</si>
  <si>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</si>
  <si>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</si>
  <si>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</si>
  <si>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</si>
  <si>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</si>
  <si>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</si>
  <si>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</si>
  <si>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</si>
  <si>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</si>
  <si>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</si>
  <si>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</si>
  <si>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</si>
  <si>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</si>
  <si>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</si>
  <si>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</si>
  <si>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</si>
  <si>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</si>
  <si>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</si>
  <si>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</si>
  <si>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</si>
  <si>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</si>
  <si>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</si>
  <si>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</si>
  <si>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</si>
  <si>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</si>
  <si>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</si>
  <si>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</si>
  <si>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</si>
  <si>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</si>
  <si>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</si>
  <si>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</si>
  <si>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</si>
  <si>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</si>
  <si>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</si>
  <si>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</si>
  <si>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</si>
  <si>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</si>
  <si>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</si>
  <si>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</si>
  <si>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</si>
  <si>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</si>
  <si>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</si>
  <si>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</si>
  <si>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</si>
  <si>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</si>
  <si>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</si>
  <si>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</si>
  <si>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</si>
  <si>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</si>
  <si>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</si>
  <si>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</si>
  <si>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</si>
  <si>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</si>
  <si>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</si>
  <si>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</si>
  <si>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</si>
  <si>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</si>
  <si>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</si>
  <si>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</si>
  <si>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</si>
  <si>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</si>
  <si>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</si>
  <si>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</si>
  <si>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</si>
  <si>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</si>
  <si>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</si>
  <si>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</si>
  <si>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</si>
  <si>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</si>
  <si>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</si>
  <si>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</si>
  <si>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</si>
  <si>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</si>
  <si>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</si>
  <si>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</si>
  <si>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</si>
  <si>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</si>
  <si>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</si>
  <si>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</si>
  <si>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</si>
  <si>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</si>
  <si>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</si>
  <si>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</si>
  <si>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</si>
  <si>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</si>
  <si>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</si>
  <si>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</si>
  <si>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</si>
  <si>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</si>
  <si>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</si>
  <si>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</si>
  <si>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</si>
  <si>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</si>
  <si>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</si>
  <si>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</si>
  <si>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</si>
  <si>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</si>
  <si>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</si>
  <si>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</si>
  <si>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</si>
  <si>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</si>
  <si>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</si>
  <si>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</si>
  <si>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</si>
  <si>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</si>
  <si>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</si>
  <si>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</si>
  <si>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</si>
  <si>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</si>
  <si>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</si>
  <si>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</si>
  <si>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</si>
  <si>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</si>
  <si>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</si>
  <si>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</si>
  <si>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</si>
  <si>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</si>
  <si>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</si>
  <si>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</si>
  <si>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</si>
  <si>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</si>
  <si>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</si>
  <si>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</si>
  <si>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</si>
  <si>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</si>
  <si>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</si>
  <si>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</si>
  <si>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</si>
  <si>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</si>
  <si>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</si>
  <si>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</si>
  <si>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</si>
  <si>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</si>
  <si>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</si>
  <si>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</si>
  <si>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</si>
  <si>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</si>
  <si>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</si>
  <si>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</si>
  <si>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</si>
  <si>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</si>
  <si>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</si>
  <si>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</si>
  <si>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</si>
  <si>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</si>
  <si>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</si>
  <si>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</si>
  <si>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</si>
  <si>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</si>
  <si>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</si>
  <si>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</si>
  <si>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</si>
  <si>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</si>
  <si>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</si>
  <si>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</si>
  <si>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</si>
  <si>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</si>
  <si>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</si>
  <si>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</si>
  <si>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</si>
  <si>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</si>
  <si>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</si>
  <si>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</si>
  <si>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</si>
  <si>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</si>
  <si>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</si>
  <si>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</si>
  <si>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</si>
  <si>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</si>
  <si>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</si>
  <si>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</si>
  <si>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</si>
  <si>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</si>
  <si>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</si>
  <si>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</si>
  <si>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</si>
  <si>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</si>
  <si>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</si>
  <si>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</si>
  <si>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</si>
  <si>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</si>
  <si>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</si>
  <si>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</si>
  <si>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</si>
  <si>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</si>
  <si>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</si>
  <si>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</si>
  <si>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</si>
  <si>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</si>
  <si>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</si>
  <si>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</si>
  <si>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</si>
  <si>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</si>
  <si>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</si>
  <si>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</si>
  <si>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</si>
  <si>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</si>
  <si>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</si>
  <si>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</si>
  <si>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</si>
  <si>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</si>
  <si>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</si>
  <si>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</si>
  <si>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</si>
  <si>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</si>
  <si>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</si>
  <si>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</si>
  <si>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</si>
  <si>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</si>
  <si>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</si>
  <si>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</si>
  <si>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</si>
  <si>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</si>
  <si>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</si>
  <si>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</si>
  <si>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</si>
  <si>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</si>
  <si>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</si>
  <si>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</si>
  <si>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</si>
  <si>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</si>
  <si>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</si>
  <si>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</si>
  <si>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</si>
  <si>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</si>
  <si>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</si>
  <si>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</si>
  <si>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</si>
  <si>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</si>
  <si>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</si>
  <si>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</si>
  <si>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</si>
  <si>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</si>
  <si>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</si>
  <si>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</si>
  <si>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</si>
  <si>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</si>
  <si>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</si>
  <si>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</si>
  <si>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</si>
  <si>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</si>
  <si>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</si>
  <si>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</si>
  <si>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</si>
  <si>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</si>
  <si>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</si>
  <si>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</si>
  <si>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</si>
  <si>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</si>
  <si>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</si>
  <si>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</si>
  <si>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</si>
  <si>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</si>
  <si>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</si>
  <si>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</si>
  <si>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</si>
  <si>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</si>
  <si>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</si>
  <si>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</si>
  <si>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</si>
  <si>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</si>
  <si>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</si>
  <si>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</si>
  <si>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</si>
  <si>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</si>
  <si>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</si>
  <si>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</si>
  <si>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</si>
  <si>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</si>
  <si>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</si>
  <si>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</si>
  <si>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</si>
  <si>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</si>
  <si>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</si>
  <si>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</si>
  <si>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</si>
  <si>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</si>
  <si>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</si>
  <si>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</si>
  <si>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</si>
  <si>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</si>
  <si>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</si>
  <si>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</si>
  <si>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</si>
  <si>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</si>
  <si>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</si>
  <si>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</si>
  <si>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</si>
  <si>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</si>
  <si>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</si>
  <si>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</si>
  <si>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</si>
  <si>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</si>
  <si>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</si>
  <si>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</si>
  <si>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</si>
  <si>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</si>
  <si>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</si>
  <si>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</si>
  <si>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</si>
  <si>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</si>
  <si>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</si>
  <si>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</si>
  <si>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</si>
  <si>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</si>
  <si>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</si>
  <si>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</si>
  <si>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</si>
  <si>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</si>
  <si>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</si>
  <si>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</si>
  <si>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</si>
  <si>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</si>
  <si>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</si>
  <si>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</si>
  <si>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</si>
  <si>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</si>
  <si>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</si>
  <si>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</si>
  <si>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</si>
  <si>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</si>
  <si>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</si>
  <si>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</si>
  <si>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</si>
  <si>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</si>
  <si>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</si>
  <si>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</si>
  <si>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</si>
  <si>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</si>
  <si>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</si>
  <si>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</si>
  <si>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</si>
  <si>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</si>
  <si>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</si>
  <si>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</si>
  <si>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</si>
  <si>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</si>
  <si>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</si>
  <si>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</si>
  <si>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</si>
  <si>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</si>
  <si>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</si>
  <si>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</si>
  <si>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</si>
  <si>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</si>
  <si>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</si>
  <si>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</si>
  <si>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</si>
  <si>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</si>
  <si>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</si>
  <si>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</si>
  <si>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</si>
  <si>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</si>
  <si>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</si>
  <si>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</si>
  <si>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</si>
  <si>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</si>
  <si>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</si>
  <si>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</si>
  <si>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</si>
  <si>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</si>
  <si>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</si>
  <si>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</si>
  <si>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</si>
  <si>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</si>
  <si>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</si>
  <si>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</si>
  <si>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</si>
  <si>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</si>
  <si>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</si>
  <si>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</si>
  <si>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</si>
  <si>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</si>
  <si>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</si>
  <si>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</si>
  <si>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</si>
  <si>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</si>
  <si>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</si>
  <si>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</si>
  <si>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</si>
  <si>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</si>
  <si>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</si>
  <si>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</si>
  <si>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</si>
  <si>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</si>
  <si>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</si>
  <si>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</si>
  <si>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</si>
  <si>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</si>
  <si>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</si>
  <si>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</si>
  <si>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</si>
  <si>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</si>
  <si>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</si>
  <si>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</si>
  <si>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</si>
  <si>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</si>
  <si>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</si>
  <si>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</si>
  <si>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</si>
  <si>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</si>
  <si>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</si>
  <si>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</si>
  <si>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</si>
  <si>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</si>
  <si>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</si>
  <si>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</si>
  <si>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</si>
  <si>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</si>
  <si>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</si>
  <si>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</si>
  <si>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</si>
  <si>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</si>
  <si>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</si>
  <si>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</si>
  <si>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</si>
  <si>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</si>
  <si>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</si>
  <si>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</si>
  <si>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</si>
  <si>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</si>
  <si>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</si>
  <si>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</si>
  <si>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</si>
  <si>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</si>
  <si>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</si>
  <si>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</si>
  <si>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</si>
  <si>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</si>
  <si>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</si>
  <si>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</si>
  <si>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</si>
  <si>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</si>
  <si>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</si>
  <si>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</si>
  <si>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</si>
  <si>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</si>
  <si>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</si>
  <si>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</si>
  <si>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</si>
  <si>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</si>
  <si>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</si>
  <si>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</si>
  <si>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</si>
  <si>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</si>
  <si>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</si>
  <si>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</si>
  <si>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</si>
  <si>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</si>
  <si>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</si>
  <si>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</si>
  <si>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</si>
  <si>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</si>
  <si>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</si>
  <si>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</si>
  <si>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</si>
  <si>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</si>
  <si>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</si>
  <si>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</si>
  <si>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</si>
  <si>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</si>
  <si>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</si>
  <si>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</si>
  <si>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</si>
  <si>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</si>
  <si>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</si>
  <si>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</si>
  <si>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</si>
  <si>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</si>
  <si>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</si>
  <si>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</si>
  <si>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</si>
  <si>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</si>
  <si>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</si>
  <si>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</si>
  <si>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</si>
  <si>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</si>
  <si>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</si>
  <si>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</si>
  <si>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</si>
  <si>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</si>
  <si>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</si>
  <si>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</si>
  <si>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</si>
  <si>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</si>
  <si>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</si>
  <si>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</si>
  <si>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</si>
  <si>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</si>
  <si>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</si>
  <si>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</si>
  <si>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</si>
  <si>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</si>
  <si>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</si>
  <si>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</si>
  <si>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</si>
  <si>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</si>
  <si>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</si>
  <si>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</si>
  <si>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</si>
  <si>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</si>
  <si>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</si>
  <si>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</si>
  <si>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</si>
  <si>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</si>
  <si>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</si>
  <si>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</si>
  <si>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</si>
  <si>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</si>
  <si>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</si>
  <si>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</si>
  <si>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</si>
  <si>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</si>
  <si>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</si>
  <si>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</si>
  <si>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</si>
  <si>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</si>
  <si>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</si>
  <si>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</si>
  <si>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</si>
  <si>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</si>
  <si>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</si>
  <si>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</si>
  <si>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</si>
  <si>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</si>
  <si>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</si>
  <si>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</si>
  <si>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</si>
  <si>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</si>
  <si>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</si>
  <si>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</si>
  <si>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</si>
  <si>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</si>
  <si>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</si>
  <si>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</si>
  <si>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</si>
  <si>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</si>
  <si>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</si>
  <si>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</si>
  <si>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</si>
  <si>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</si>
  <si>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</si>
  <si>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</si>
  <si>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</si>
  <si>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</si>
  <si>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</si>
  <si>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</si>
  <si>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</si>
  <si>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</si>
  <si>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</si>
  <si>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</si>
  <si>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</si>
  <si>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</si>
  <si>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</si>
  <si>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</si>
  <si>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</si>
  <si>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</si>
  <si>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</si>
  <si>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</si>
  <si>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</si>
  <si>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</si>
  <si>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</si>
  <si>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</si>
  <si>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</si>
  <si>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</si>
  <si>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</si>
  <si>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</si>
  <si>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</si>
  <si>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</si>
  <si>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</si>
  <si>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</si>
  <si>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</si>
  <si>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</si>
  <si>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</si>
  <si>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</si>
  <si>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</si>
  <si>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</si>
  <si>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</si>
  <si>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</si>
  <si>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</si>
  <si>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</si>
  <si>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</si>
  <si>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</si>
  <si>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</si>
  <si>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</si>
  <si>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</si>
  <si>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</si>
  <si>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</si>
  <si>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</si>
  <si>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</si>
  <si>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</si>
  <si>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</si>
  <si>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</si>
  <si>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</si>
  <si>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</si>
  <si>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</si>
  <si>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</si>
  <si>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</si>
  <si>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</si>
  <si>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</si>
  <si>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</si>
  <si>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</si>
  <si>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</si>
  <si>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</si>
  <si>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</si>
  <si>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</si>
  <si>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</si>
  <si>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</si>
  <si>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</si>
  <si>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</si>
  <si>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</si>
  <si>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</si>
  <si>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</si>
  <si>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</si>
  <si>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</si>
  <si>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</si>
  <si>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</si>
  <si>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</si>
  <si>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</si>
  <si>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</si>
  <si>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</si>
  <si>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</si>
  <si>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</si>
  <si>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</si>
  <si>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</si>
  <si>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</si>
  <si>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</si>
  <si>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</si>
  <si>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</si>
  <si>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</si>
  <si>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</si>
  <si>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</si>
  <si>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</si>
  <si>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</si>
  <si>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</si>
  <si>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</si>
  <si>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</si>
  <si>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</si>
  <si>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</si>
  <si>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</si>
  <si>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</si>
  <si>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</si>
  <si>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</si>
  <si>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</si>
  <si>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</si>
  <si>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</si>
  <si>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</si>
  <si>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</si>
  <si>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</si>
  <si>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</si>
  <si>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</si>
  <si>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</si>
  <si>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</si>
  <si>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</si>
  <si>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</si>
  <si>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</si>
  <si>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</si>
  <si>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</si>
  <si>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</si>
  <si>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</si>
  <si>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</si>
  <si>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</si>
  <si>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</si>
  <si>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</si>
  <si>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</si>
  <si>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</si>
  <si>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</si>
  <si>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</si>
  <si>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</si>
  <si>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</si>
  <si>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</si>
  <si>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</si>
  <si>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</si>
  <si>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</si>
  <si>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</si>
  <si>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</si>
  <si>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</si>
  <si>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</si>
  <si>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</si>
  <si>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</si>
  <si>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</si>
  <si>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</si>
  <si>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</si>
  <si>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</si>
  <si>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</si>
  <si>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</si>
  <si>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</si>
  <si>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</si>
  <si>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</si>
  <si>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</si>
  <si>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</si>
  <si>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</si>
  <si>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</si>
  <si>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</si>
  <si>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</si>
  <si>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</si>
  <si>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</si>
  <si>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</si>
  <si>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</si>
  <si>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</si>
  <si>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</si>
  <si>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</si>
  <si>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</si>
  <si>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</si>
  <si>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</si>
  <si>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</si>
  <si>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</si>
  <si>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</si>
  <si>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</si>
  <si>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</si>
  <si>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</si>
  <si>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</si>
  <si>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</si>
  <si>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</si>
  <si>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</si>
  <si>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</si>
  <si>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</si>
  <si>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</si>
  <si>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</si>
  <si>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</si>
  <si>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</si>
  <si>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</si>
  <si>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</si>
  <si>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</si>
  <si>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</si>
  <si>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</si>
  <si>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</si>
  <si>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</si>
  <si>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</si>
  <si>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</si>
  <si>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</si>
  <si>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</si>
  <si>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</si>
  <si>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</si>
  <si>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</si>
  <si>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</si>
  <si>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</si>
  <si>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</si>
  <si>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</si>
  <si>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</si>
  <si>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</si>
  <si>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</si>
  <si>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</si>
  <si>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</si>
  <si>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</si>
  <si>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</si>
  <si>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</si>
  <si>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</si>
  <si>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</si>
  <si>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</si>
  <si>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</si>
  <si>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</si>
  <si>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</si>
  <si>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</si>
  <si>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</si>
  <si>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</si>
  <si>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</si>
  <si>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</si>
  <si>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</si>
  <si>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</si>
  <si>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</si>
  <si>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</si>
  <si>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</si>
  <si>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</si>
  <si>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</si>
  <si>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</si>
  <si>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</si>
  <si>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</si>
  <si>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</si>
  <si>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</si>
  <si>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</si>
  <si>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</si>
  <si>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</si>
  <si>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</si>
  <si>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</si>
  <si>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</si>
  <si>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</si>
  <si>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</si>
  <si>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</si>
  <si>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</si>
  <si>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</si>
  <si>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</si>
  <si>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</si>
  <si>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</si>
  <si>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</si>
  <si>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</si>
  <si>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</si>
  <si>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</si>
  <si>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</si>
  <si>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</si>
  <si>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</si>
  <si>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</si>
  <si>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</si>
  <si>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</si>
  <si>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</si>
  <si>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</si>
  <si>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</si>
  <si>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</si>
  <si>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</si>
  <si>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</si>
  <si>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</si>
  <si>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</si>
  <si>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</si>
  <si>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</si>
  <si>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</si>
  <si>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</si>
  <si>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</si>
  <si>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</si>
  <si>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</si>
  <si>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</si>
  <si>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</si>
  <si>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</si>
  <si>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</si>
  <si>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</si>
  <si>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</si>
  <si>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</si>
  <si>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</si>
  <si>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</si>
  <si>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</si>
  <si>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</si>
  <si>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</si>
  <si>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</si>
  <si>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</si>
  <si>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</si>
  <si>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</si>
  <si>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</si>
  <si>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</si>
  <si>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</si>
  <si>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</si>
  <si>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</si>
  <si>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</si>
  <si>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</si>
  <si>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</si>
  <si>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</si>
  <si>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</si>
  <si>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</si>
  <si>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</si>
  <si>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</si>
  <si>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</si>
  <si>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</si>
  <si>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</si>
  <si>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</si>
  <si>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</si>
  <si>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</si>
  <si>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</si>
  <si>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</si>
  <si>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</si>
  <si>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</si>
  <si>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</si>
  <si>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</si>
  <si>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</si>
  <si>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</si>
  <si>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</si>
  <si>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</si>
  <si>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</si>
  <si>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</si>
  <si>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</si>
  <si>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</si>
  <si>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</si>
  <si>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</si>
  <si>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</si>
  <si>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</si>
  <si>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</si>
  <si>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</si>
  <si>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</si>
  <si>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</si>
  <si>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</si>
  <si>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</si>
  <si>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</si>
  <si>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</si>
  <si>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</si>
  <si>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</si>
  <si>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</si>
  <si>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</si>
  <si>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</si>
  <si>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</si>
  <si>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</si>
  <si>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</si>
  <si>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</si>
  <si>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</si>
  <si>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</si>
  <si>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</si>
  <si>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</si>
  <si>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</si>
  <si>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</si>
  <si>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</si>
  <si>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</si>
  <si>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</si>
  <si>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</si>
  <si>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</si>
  <si>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</si>
  <si>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</si>
  <si>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</si>
  <si>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</si>
  <si>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</si>
  <si>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</si>
  <si>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</si>
  <si>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</si>
  <si>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</si>
  <si>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</si>
  <si>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</si>
  <si>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</si>
  <si>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</si>
  <si>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</si>
  <si>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</si>
  <si>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</si>
  <si>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</si>
  <si>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</si>
  <si>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</si>
  <si>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</si>
  <si>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</si>
  <si>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</si>
  <si>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</si>
  <si>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</si>
  <si>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</si>
  <si>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</si>
  <si>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</si>
  <si>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</si>
  <si>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</si>
  <si>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</si>
  <si>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</si>
  <si>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</si>
  <si>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</si>
  <si>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</si>
  <si>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</si>
  <si>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</si>
  <si>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</si>
  <si>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</si>
  <si>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</si>
  <si>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</si>
  <si>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</si>
  <si>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</si>
  <si>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</si>
  <si>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</si>
  <si>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</si>
  <si>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</si>
  <si>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</si>
  <si>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</si>
  <si>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</si>
  <si>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</si>
  <si>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</si>
  <si>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</si>
  <si>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</si>
  <si>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</si>
  <si>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</si>
  <si>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</si>
  <si>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</si>
  <si>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</si>
  <si>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</si>
  <si>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</si>
  <si>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</si>
  <si>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</si>
  <si>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</si>
  <si>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</si>
  <si>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</si>
  <si>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</si>
  <si>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</si>
  <si>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</si>
  <si>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</si>
  <si>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</si>
  <si>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</si>
  <si>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</si>
  <si>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</si>
  <si>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</si>
  <si>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</si>
  <si>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</si>
  <si>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</si>
  <si>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</si>
  <si>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</si>
  <si>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</si>
  <si>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</si>
  <si>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</si>
  <si>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</si>
  <si>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</si>
  <si>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</si>
  <si>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</si>
  <si>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</si>
  <si>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</si>
  <si>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</si>
  <si>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</si>
  <si>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</si>
  <si>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</si>
  <si>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</si>
  <si>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</si>
  <si>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</si>
  <si>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</si>
  <si>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</si>
  <si>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</si>
  <si>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</si>
  <si>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</si>
  <si>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</si>
  <si>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</si>
  <si>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</si>
  <si>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</si>
  <si>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</si>
  <si>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</si>
  <si>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</si>
  <si>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</si>
  <si>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</si>
  <si>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</si>
  <si>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</si>
  <si>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</si>
  <si>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</si>
  <si>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</si>
  <si>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</si>
  <si>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</si>
  <si>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</si>
  <si>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</si>
  <si>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</si>
  <si>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</si>
  <si>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</si>
  <si>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</si>
  <si>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</si>
  <si>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</si>
  <si>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</si>
  <si>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</si>
  <si>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</si>
  <si>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</si>
  <si>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</si>
  <si>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</si>
  <si>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</si>
  <si>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</si>
  <si>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</si>
  <si>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</si>
  <si>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</si>
  <si>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</si>
  <si>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</si>
  <si>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</si>
  <si>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</si>
  <si>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</si>
  <si>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</si>
  <si>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</si>
  <si>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</si>
  <si>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</si>
  <si>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</si>
  <si>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</si>
  <si>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</si>
  <si>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</si>
  <si>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</si>
  <si>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</si>
  <si>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</si>
  <si>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</si>
  <si>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</si>
  <si>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</si>
  <si>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</si>
  <si>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</si>
  <si>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</si>
  <si>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</si>
  <si>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</si>
  <si>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</si>
  <si>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</si>
  <si>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</si>
  <si>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</si>
  <si>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</si>
  <si>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</si>
  <si>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</si>
  <si>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</si>
  <si>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</si>
  <si>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</si>
  <si>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</si>
  <si>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</si>
  <si>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</si>
  <si>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</si>
  <si>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</si>
  <si>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</si>
  <si>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</si>
  <si>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</si>
  <si>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</si>
  <si>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</si>
  <si>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</si>
  <si>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</si>
  <si>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</si>
  <si>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</si>
  <si>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</si>
  <si>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</si>
  <si>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</si>
  <si>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</si>
  <si>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</si>
  <si>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</si>
  <si>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</si>
  <si>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</si>
  <si>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</si>
  <si>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</si>
  <si>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</si>
  <si>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</si>
  <si>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</si>
  <si>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</si>
  <si>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</si>
  <si>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</si>
  <si>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</si>
  <si>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</si>
  <si>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</si>
  <si>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</si>
  <si>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</si>
  <si>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</si>
  <si>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</si>
  <si>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</si>
  <si>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</si>
  <si>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</si>
  <si>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</si>
  <si>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</si>
  <si>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</si>
  <si>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</si>
  <si>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</si>
  <si>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</si>
  <si>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</si>
  <si>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</si>
  <si>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</si>
  <si>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</si>
  <si>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</si>
  <si>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</si>
  <si>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</si>
  <si>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</si>
  <si>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</si>
  <si>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</si>
  <si>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</si>
  <si>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</si>
  <si>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</si>
  <si>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</si>
  <si>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</si>
  <si>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</si>
  <si>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</si>
  <si>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</si>
  <si>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</si>
  <si>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</si>
  <si>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</si>
  <si>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</si>
  <si>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</si>
  <si>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</si>
  <si>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</si>
  <si>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</si>
  <si>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</si>
  <si>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</si>
  <si>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</si>
  <si>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</si>
  <si>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</si>
  <si>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</si>
  <si>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</si>
  <si>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</si>
  <si>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</si>
  <si>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</si>
  <si>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</si>
  <si>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</si>
  <si>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</si>
  <si>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</si>
  <si>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</si>
  <si>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</si>
  <si>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</si>
  <si>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</si>
  <si>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</si>
  <si>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</si>
  <si>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</si>
  <si>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</si>
  <si>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</si>
  <si>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</si>
  <si>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</si>
  <si>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</si>
  <si>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</si>
  <si>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</si>
  <si>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</si>
  <si>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</si>
  <si>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</si>
  <si>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</si>
  <si>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</si>
  <si>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</si>
  <si>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</si>
  <si>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</si>
  <si>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</si>
  <si>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</si>
  <si>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</si>
  <si>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</si>
  <si>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</si>
  <si>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</si>
  <si>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</si>
  <si>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</si>
  <si>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</si>
  <si>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</si>
  <si>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</si>
  <si>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</si>
  <si>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</si>
  <si>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</si>
  <si>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</si>
  <si>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</si>
  <si>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</si>
  <si>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</si>
  <si>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</si>
  <si>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</si>
  <si>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</si>
  <si>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</si>
  <si>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</si>
  <si>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</si>
  <si>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</si>
  <si>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</si>
  <si>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</si>
  <si>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</si>
  <si>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</si>
  <si>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</si>
  <si>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</si>
  <si>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</si>
  <si>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</si>
  <si>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</si>
  <si>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</si>
  <si>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</si>
  <si>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</si>
  <si>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</si>
  <si>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</si>
  <si>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</si>
  <si>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</si>
  <si>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</si>
  <si>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</si>
  <si>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</si>
  <si>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</si>
  <si>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</si>
  <si>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</si>
  <si>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</si>
  <si>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</si>
  <si>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</si>
  <si>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</si>
  <si>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</si>
  <si>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</si>
  <si>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</si>
  <si>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</si>
  <si>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</si>
  <si>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</si>
  <si>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</si>
  <si>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</si>
  <si>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</si>
  <si>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</si>
  <si>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</si>
  <si>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</si>
  <si>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</si>
  <si>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</si>
  <si>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</si>
  <si>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</si>
  <si>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</si>
  <si>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</si>
  <si>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</si>
  <si>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</si>
  <si>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</si>
  <si>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</si>
  <si>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</si>
  <si>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</si>
  <si>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</si>
  <si>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</si>
  <si>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</si>
  <si>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</si>
  <si>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</si>
  <si>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</si>
  <si>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</si>
  <si>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</si>
  <si>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</si>
  <si>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</si>
  <si>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</si>
  <si>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</si>
  <si>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</si>
  <si>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</si>
  <si>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</si>
  <si>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</si>
  <si>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</si>
  <si>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</si>
  <si>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</si>
  <si>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</si>
  <si>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</si>
  <si>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</si>
  <si>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</si>
  <si>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</si>
  <si>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</si>
  <si>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</si>
  <si>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</si>
  <si>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</si>
  <si>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</si>
  <si>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</si>
  <si>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</si>
  <si>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</si>
  <si>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</si>
  <si>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</si>
  <si>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</si>
  <si>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</si>
  <si>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</si>
  <si>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</si>
  <si>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</si>
  <si>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</si>
  <si>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</si>
  <si>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</si>
  <si>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</si>
  <si>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</si>
  <si>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</si>
  <si>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</si>
  <si>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</si>
  <si>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</si>
  <si>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</si>
  <si>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</si>
  <si>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</si>
  <si>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</si>
  <si>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</si>
  <si>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</si>
  <si>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</si>
  <si>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</si>
  <si>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</si>
  <si>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</si>
  <si>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</si>
  <si>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</si>
  <si>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</si>
  <si>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</si>
  <si>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</si>
  <si>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</si>
  <si>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</si>
  <si>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</si>
  <si>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</si>
  <si>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</si>
  <si>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</si>
  <si>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</si>
  <si>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</si>
  <si>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</si>
  <si>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</si>
  <si>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</si>
  <si>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</si>
  <si>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</si>
  <si>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</si>
  <si>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</si>
  <si>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</si>
  <si>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</si>
  <si>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</si>
  <si>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</si>
  <si>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</si>
  <si>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</si>
  <si>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</si>
  <si>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</si>
  <si>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</si>
  <si>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</si>
  <si>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</si>
  <si>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</si>
  <si>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</si>
  <si>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</si>
  <si>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</si>
  <si>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</si>
  <si>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</si>
  <si>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</si>
  <si>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</si>
  <si>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</si>
  <si>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</si>
  <si>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</si>
  <si>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</si>
  <si>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</si>
  <si>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</si>
  <si>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</si>
  <si>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</si>
  <si>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</si>
  <si>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</si>
  <si>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</si>
  <si>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</si>
  <si>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</si>
  <si>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</si>
  <si>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</si>
  <si>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</si>
  <si>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</si>
  <si>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</si>
  <si>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</si>
  <si>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</si>
  <si>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</si>
  <si>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</si>
  <si>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</si>
  <si>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</si>
  <si>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</si>
  <si>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</si>
  <si>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</si>
  <si>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</si>
  <si>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</si>
  <si>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</si>
  <si>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</si>
  <si>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</si>
  <si>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</si>
  <si>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</si>
  <si>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</si>
  <si>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</si>
  <si>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</si>
  <si>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</si>
  <si>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</si>
  <si>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</si>
  <si>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</si>
  <si>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</si>
  <si>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</si>
  <si>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</si>
  <si>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</si>
  <si>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</si>
  <si>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</si>
  <si>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</si>
  <si>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</si>
  <si>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</si>
  <si>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</si>
  <si>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</si>
  <si>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</si>
  <si>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</si>
  <si>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</si>
  <si>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</si>
  <si>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</si>
  <si>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</si>
  <si>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</si>
  <si>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</si>
  <si>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</si>
  <si>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</si>
  <si>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</si>
  <si>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</si>
  <si>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</si>
  <si>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</si>
  <si>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</si>
  <si>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</si>
  <si>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</si>
  <si>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</si>
  <si>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</si>
  <si>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</si>
  <si>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</si>
  <si>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</si>
  <si>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</si>
  <si>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</si>
  <si>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</si>
  <si>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</si>
  <si>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</si>
  <si>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</si>
  <si>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</si>
  <si>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</si>
  <si>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</si>
  <si>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</si>
  <si>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</si>
  <si>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</si>
  <si>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</si>
  <si>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</si>
  <si>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</si>
  <si>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</si>
  <si>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</si>
  <si>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</si>
  <si>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</si>
  <si>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</si>
  <si>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</si>
  <si>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</si>
  <si>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</si>
  <si>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</si>
  <si>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</si>
  <si>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</si>
  <si>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</si>
  <si>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</si>
  <si>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</si>
  <si>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</si>
  <si>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</si>
  <si>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</si>
  <si>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</si>
  <si>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</si>
  <si>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</si>
  <si>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</si>
  <si>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</si>
  <si>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</si>
  <si>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</si>
  <si>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</si>
  <si>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</si>
  <si>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</si>
  <si>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</si>
  <si>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</si>
  <si>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</si>
  <si>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</si>
  <si>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</si>
  <si>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</si>
  <si>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</si>
  <si>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</si>
  <si>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</si>
  <si>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</si>
  <si>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</si>
  <si>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</si>
  <si>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</si>
  <si>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</si>
  <si>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</si>
  <si>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</si>
  <si>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</si>
  <si>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</si>
  <si>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</si>
  <si>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</si>
  <si>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</si>
  <si>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</si>
  <si>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</si>
  <si>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</si>
  <si>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</si>
  <si>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</si>
  <si>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</si>
  <si>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</si>
  <si>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</si>
  <si>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</si>
  <si>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</si>
  <si>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</si>
  <si>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</si>
  <si>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</si>
  <si>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</si>
  <si>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</si>
  <si>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</si>
  <si>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</si>
  <si>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</si>
  <si>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</si>
  <si>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</si>
  <si>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</si>
  <si>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</si>
  <si>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</si>
  <si>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</si>
  <si>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</si>
  <si>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</si>
  <si>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</si>
  <si>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</si>
  <si>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</si>
  <si>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</si>
  <si>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</si>
  <si>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</si>
  <si>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</si>
  <si>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</si>
  <si>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</si>
  <si>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</si>
  <si>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</si>
  <si>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</si>
  <si>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</si>
  <si>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</si>
  <si>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</si>
  <si>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</si>
  <si>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</si>
  <si>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</si>
  <si>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</si>
  <si>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</si>
  <si>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</si>
  <si>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</si>
  <si>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</si>
  <si>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</si>
  <si>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</si>
  <si>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</si>
  <si>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</si>
  <si>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</si>
  <si>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</si>
  <si>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</si>
  <si>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</si>
  <si>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</si>
  <si>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</si>
  <si>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</si>
  <si>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</si>
  <si>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</si>
  <si>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</si>
  <si>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</si>
  <si>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</si>
  <si>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</si>
  <si>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</si>
  <si>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</si>
  <si>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</si>
  <si>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</si>
  <si>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</si>
  <si>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</si>
  <si>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</si>
  <si>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</si>
  <si>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</si>
  <si>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</si>
  <si>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</si>
  <si>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</si>
  <si>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</si>
  <si>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</si>
  <si>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</si>
  <si>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</si>
  <si>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</si>
  <si>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</si>
  <si>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</si>
  <si>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</si>
  <si>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</si>
  <si>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</si>
  <si>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</si>
  <si>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</si>
  <si>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</si>
  <si>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</si>
  <si>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</si>
  <si>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</si>
  <si>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</si>
  <si>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</si>
  <si>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</si>
  <si>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</si>
  <si>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</si>
  <si>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</si>
  <si>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</si>
  <si>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</si>
  <si>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</si>
  <si>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</si>
  <si>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</si>
  <si>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</si>
  <si>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</si>
  <si>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</si>
  <si>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</si>
  <si>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</si>
  <si>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</si>
  <si>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</si>
  <si>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</si>
  <si>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</si>
  <si>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</si>
  <si>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</si>
  <si>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</si>
  <si>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</si>
  <si>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</si>
  <si>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</si>
  <si>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</si>
  <si>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</si>
  <si>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</si>
  <si>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</si>
  <si>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</si>
  <si>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</si>
  <si>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</si>
  <si>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</si>
  <si>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</si>
  <si>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</si>
  <si>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</si>
  <si>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</si>
  <si>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</si>
  <si>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</si>
  <si>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</si>
  <si>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</si>
  <si>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</si>
  <si>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</si>
  <si>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</si>
  <si>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</si>
  <si>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</si>
  <si>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</si>
  <si>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</si>
  <si>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</si>
  <si>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</si>
  <si>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</si>
  <si>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</si>
  <si>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</si>
  <si>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</si>
  <si>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</si>
  <si>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</si>
  <si>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</si>
  <si>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</si>
  <si>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</si>
  <si>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</si>
  <si>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</si>
  <si>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</si>
  <si>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</si>
  <si>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</si>
  <si>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</si>
  <si>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</si>
  <si>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</si>
  <si>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</si>
  <si>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</si>
  <si>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</si>
  <si>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</si>
  <si>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</si>
  <si>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</si>
  <si>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</si>
  <si>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</si>
  <si>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</si>
  <si>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</si>
  <si>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</si>
  <si>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</si>
  <si>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</si>
  <si>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</si>
  <si>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</si>
  <si>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</si>
  <si>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</si>
  <si>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</si>
  <si>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</si>
  <si>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</si>
  <si>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</si>
  <si>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</si>
  <si>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</si>
  <si>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</si>
  <si>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</si>
  <si>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</si>
  <si>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</si>
  <si>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</si>
  <si>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</si>
  <si>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</si>
  <si>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</si>
  <si>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</si>
  <si>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</si>
  <si>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</si>
  <si>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</si>
  <si>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</si>
  <si>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</si>
  <si>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</si>
  <si>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</si>
  <si>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</si>
  <si>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</si>
  <si>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</si>
  <si>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</si>
  <si>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</si>
  <si>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</si>
  <si>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</si>
  <si>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</si>
  <si>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</si>
  <si>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</si>
  <si>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</si>
  <si>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</si>
  <si>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</si>
  <si>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</si>
  <si>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</si>
  <si>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</si>
  <si>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</si>
  <si>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</si>
  <si>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</si>
  <si>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</si>
  <si>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</si>
  <si>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</si>
  <si>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</si>
  <si>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</si>
  <si>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</si>
  <si>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</si>
  <si>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</si>
  <si>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</si>
  <si>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</si>
  <si>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</si>
  <si>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</si>
  <si>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</si>
  <si>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</si>
  <si>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</si>
  <si>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</si>
  <si>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</si>
  <si>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</si>
  <si>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</si>
  <si>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</si>
  <si>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</si>
  <si>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</si>
  <si>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</si>
  <si>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</si>
  <si>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</si>
  <si>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</si>
  <si>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</si>
  <si>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</si>
  <si>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</si>
  <si>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</si>
  <si>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</si>
  <si>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</si>
  <si>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</si>
  <si>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</si>
  <si>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</si>
  <si>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</si>
  <si>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</si>
  <si>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</si>
  <si>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</si>
  <si>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</si>
  <si>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</si>
  <si>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</si>
  <si>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</si>
  <si>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</si>
  <si>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</si>
  <si>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</si>
  <si>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</si>
  <si>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</si>
  <si>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</si>
  <si>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</si>
  <si>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</si>
  <si>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</si>
  <si>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</si>
  <si>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</si>
  <si>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</si>
  <si>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</si>
  <si>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</si>
  <si>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</si>
  <si>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</si>
  <si>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</si>
  <si>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</si>
  <si>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</si>
  <si>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</si>
  <si>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</si>
  <si>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</si>
  <si>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</si>
  <si>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</si>
  <si>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</si>
  <si>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</si>
  <si>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</si>
  <si>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</si>
  <si>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</si>
  <si>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</si>
  <si>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</si>
  <si>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</si>
  <si>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</si>
  <si>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</si>
  <si>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</si>
  <si>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</si>
  <si>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</si>
  <si>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</si>
  <si>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</si>
  <si>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</si>
  <si>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</si>
  <si>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</si>
  <si>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</si>
  <si>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</si>
  <si>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</si>
  <si>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</si>
  <si>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</si>
  <si>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</si>
  <si>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</si>
  <si>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</si>
  <si>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</si>
  <si>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</si>
  <si>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</si>
  <si>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</si>
  <si>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</si>
  <si>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</si>
  <si>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</si>
  <si>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</si>
  <si>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</si>
  <si>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</si>
  <si>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</si>
  <si>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</si>
  <si>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</si>
  <si>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</si>
  <si>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</si>
  <si>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</si>
  <si>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</si>
  <si>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</si>
  <si>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</si>
  <si>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</si>
  <si>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</si>
  <si>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</si>
  <si>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</si>
  <si>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</si>
  <si>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</si>
  <si>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</si>
  <si>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</si>
  <si>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</si>
  <si>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</si>
  <si>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</si>
  <si>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</si>
  <si>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</si>
  <si>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</si>
  <si>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</si>
  <si>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</si>
  <si>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</si>
  <si>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</si>
  <si>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</si>
  <si>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</si>
  <si>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</si>
  <si>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</si>
  <si>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</si>
  <si>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</si>
  <si>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</si>
  <si>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</si>
  <si>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</si>
  <si>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</si>
  <si>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</si>
  <si>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</si>
  <si>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</si>
  <si>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</si>
  <si>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</si>
  <si>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</si>
  <si>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</si>
  <si>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</si>
  <si>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</si>
  <si>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</si>
  <si>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</si>
  <si>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</si>
  <si>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</si>
  <si>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</si>
  <si>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</si>
  <si>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</si>
  <si>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</si>
  <si>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</si>
  <si>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</si>
  <si>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</si>
  <si>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</si>
  <si>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</si>
  <si>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</si>
  <si>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</si>
  <si>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</si>
  <si>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</si>
  <si>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</si>
  <si>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</si>
  <si>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</si>
  <si>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</si>
  <si>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</si>
  <si>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</si>
  <si>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</si>
  <si>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</si>
  <si>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</si>
  <si>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</si>
  <si>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</si>
  <si>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</si>
  <si>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</si>
  <si>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</si>
  <si>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</si>
  <si>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</si>
  <si>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</si>
  <si>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</si>
  <si>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</si>
  <si>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</si>
  <si>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</si>
  <si>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</si>
  <si>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</si>
  <si>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</si>
  <si>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</si>
  <si>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</si>
  <si>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</si>
  <si>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</si>
  <si>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</si>
  <si>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</si>
  <si>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</si>
  <si>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</si>
  <si>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</si>
  <si>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</si>
  <si>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</si>
  <si>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</si>
  <si>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</si>
  <si>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</si>
  <si>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</si>
  <si>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</si>
  <si>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</si>
  <si>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</si>
  <si>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</si>
  <si>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</si>
  <si>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</si>
  <si>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</si>
  <si>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</si>
  <si>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</si>
  <si>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</si>
  <si>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</si>
  <si>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</si>
  <si>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</si>
  <si>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</si>
  <si>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</si>
  <si>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</si>
  <si>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</si>
  <si>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</si>
  <si>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</si>
  <si>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</si>
  <si>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</si>
  <si>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</si>
  <si>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</si>
  <si>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</si>
  <si>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</si>
  <si>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</si>
  <si>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</si>
  <si>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</si>
  <si>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</si>
  <si>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</si>
  <si>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</si>
  <si>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</si>
  <si>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</si>
  <si>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</si>
  <si>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</si>
  <si>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</si>
  <si>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</si>
  <si>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</si>
  <si>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</si>
  <si>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</si>
  <si>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</si>
  <si>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</si>
  <si>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</si>
  <si>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</si>
  <si>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</si>
  <si>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</si>
  <si>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</si>
  <si>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</si>
  <si>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</si>
  <si>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</si>
  <si>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</si>
  <si>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</si>
  <si>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</si>
  <si>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</si>
  <si>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</si>
  <si>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</si>
  <si>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</si>
  <si>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</si>
  <si>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</si>
  <si>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</si>
  <si>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</si>
  <si>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</si>
  <si>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</si>
  <si>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</si>
  <si>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</si>
  <si>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</si>
  <si>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</si>
  <si>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</si>
  <si>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</si>
  <si>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</si>
  <si>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</si>
  <si>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</si>
  <si>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</si>
  <si>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</si>
  <si>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</si>
  <si>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</si>
  <si>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</si>
  <si>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</si>
  <si>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</si>
  <si>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</si>
  <si>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</si>
  <si>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</si>
  <si>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</si>
  <si>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</si>
  <si>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</si>
  <si>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</si>
  <si>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</si>
  <si>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</si>
  <si>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</si>
  <si>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</si>
  <si>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</si>
  <si>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</si>
  <si>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</si>
  <si>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</si>
  <si>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</si>
  <si>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</si>
  <si>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</si>
  <si>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</si>
  <si>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</si>
  <si>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</si>
  <si>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</si>
  <si>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</si>
  <si>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</si>
  <si>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</si>
  <si>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</si>
  <si>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</si>
  <si>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</si>
  <si>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</si>
  <si>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</si>
  <si>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</si>
  <si>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</si>
  <si>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</si>
  <si>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</si>
  <si>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</si>
  <si>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</si>
  <si>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</si>
  <si>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</si>
  <si>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</si>
  <si>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</si>
  <si>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</si>
  <si>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</si>
  <si>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</si>
  <si>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</si>
  <si>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</si>
  <si>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</si>
  <si>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</si>
  <si>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</si>
  <si>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</si>
  <si>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</si>
  <si>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</si>
  <si>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</si>
  <si>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</si>
  <si>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</si>
  <si>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</si>
  <si>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</si>
  <si>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</si>
  <si>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</si>
  <si>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</si>
  <si>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</si>
  <si>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</si>
  <si>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</si>
  <si>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</si>
  <si>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</si>
  <si>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</si>
  <si>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</si>
  <si>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</si>
  <si>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</si>
  <si>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</si>
  <si>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</si>
  <si>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</si>
  <si>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</si>
  <si>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</si>
  <si>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</si>
  <si>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</si>
  <si>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</si>
  <si>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</si>
  <si>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</si>
  <si>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</si>
  <si>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</si>
  <si>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</si>
  <si>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</si>
  <si>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</si>
  <si>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</si>
  <si>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</si>
  <si>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</si>
  <si>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</si>
  <si>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</si>
  <si>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</si>
  <si>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</si>
  <si>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</si>
  <si>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</si>
  <si>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</si>
  <si>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</si>
  <si>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</si>
  <si>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</si>
  <si>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</si>
  <si>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</si>
  <si>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</si>
  <si>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</si>
  <si>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</si>
  <si>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</si>
  <si>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</si>
  <si>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</si>
  <si>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</si>
  <si>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</si>
  <si>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</si>
  <si>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</si>
  <si>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</si>
  <si>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</si>
  <si>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</si>
  <si>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</si>
  <si>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</si>
  <si>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</si>
  <si>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</si>
  <si>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</si>
  <si>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</si>
  <si>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</si>
  <si>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</si>
  <si>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</si>
  <si>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</si>
  <si>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</si>
  <si>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</si>
  <si>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</si>
  <si>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</si>
  <si>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</si>
  <si>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</si>
  <si>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</si>
  <si>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</si>
  <si>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</si>
  <si>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</si>
  <si>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</si>
  <si>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</si>
  <si>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</si>
  <si>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</si>
  <si>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</si>
  <si>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</si>
  <si>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</si>
  <si>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</si>
  <si>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</si>
  <si>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</si>
  <si>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</si>
  <si>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</si>
  <si>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</si>
  <si>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</si>
  <si>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</si>
  <si>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</si>
  <si>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</si>
  <si>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</si>
  <si>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</si>
  <si>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</si>
  <si>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</si>
  <si>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</si>
  <si>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</si>
  <si>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</si>
  <si>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</si>
  <si>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</si>
  <si>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</si>
  <si>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</si>
  <si>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</si>
  <si>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</si>
  <si>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</si>
  <si>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</si>
  <si>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</si>
  <si>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</si>
  <si>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</si>
  <si>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</si>
  <si>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</si>
  <si>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</si>
  <si>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</si>
  <si>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</si>
  <si>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</si>
  <si>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</si>
  <si>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</si>
  <si>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</si>
  <si>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</si>
  <si>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</si>
  <si>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</si>
  <si>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</si>
  <si>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</si>
  <si>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</si>
  <si>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</si>
  <si>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</si>
  <si>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</si>
  <si>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</si>
  <si>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</si>
  <si>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</si>
  <si>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</si>
  <si>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</si>
  <si>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</si>
  <si>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</si>
  <si>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</si>
  <si>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</si>
  <si>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</si>
  <si>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</si>
  <si>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</si>
  <si>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</si>
  <si>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</si>
  <si>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</si>
  <si>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</si>
  <si>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</si>
  <si>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</si>
  <si>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</si>
  <si>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</si>
  <si>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</si>
  <si>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</si>
  <si>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</si>
  <si>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</si>
  <si>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</si>
  <si>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</si>
  <si>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</si>
  <si>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</si>
  <si>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</si>
  <si>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</si>
  <si>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</si>
  <si>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</si>
  <si>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</si>
  <si>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</si>
  <si>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</si>
  <si>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</si>
  <si>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</si>
  <si>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</si>
  <si>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</si>
  <si>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</si>
  <si>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</si>
  <si>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</si>
  <si>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</si>
  <si>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</si>
  <si>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</si>
  <si>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</si>
  <si>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</si>
  <si>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</si>
  <si>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</si>
  <si>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</si>
  <si>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</si>
  <si>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</si>
  <si>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</si>
  <si>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</si>
  <si>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</si>
  <si>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</si>
  <si>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</si>
  <si>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</si>
  <si>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</si>
  <si>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</si>
  <si>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</si>
  <si>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</si>
  <si>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</si>
  <si>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</si>
  <si>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</si>
  <si>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</si>
  <si>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</si>
  <si>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</si>
  <si>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</si>
  <si>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</si>
  <si>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</si>
  <si>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</si>
  <si>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</si>
  <si>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</si>
  <si>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</si>
  <si>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</si>
  <si>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</si>
  <si>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</si>
  <si>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</si>
  <si>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</si>
  <si>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</si>
  <si>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</si>
  <si>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</si>
  <si>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</si>
  <si>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</si>
  <si>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</si>
  <si>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</si>
  <si>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</si>
  <si>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</si>
  <si>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</si>
  <si>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</si>
  <si>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</si>
  <si>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</si>
  <si>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</si>
  <si>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</si>
  <si>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</si>
  <si>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</si>
  <si>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</si>
  <si>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</si>
  <si>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</si>
  <si>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</si>
  <si>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</si>
  <si>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</si>
  <si>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</si>
  <si>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</si>
  <si>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</si>
  <si>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</si>
  <si>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</si>
  <si>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</si>
  <si>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</si>
  <si>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</si>
  <si>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</si>
  <si>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</si>
  <si>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</si>
  <si>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</si>
  <si>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</si>
  <si>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</si>
  <si>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</si>
  <si>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</si>
  <si>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</si>
  <si>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</si>
  <si>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</si>
  <si>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</si>
  <si>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</si>
  <si>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</si>
  <si>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</si>
  <si>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</si>
  <si>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</si>
  <si>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</si>
  <si>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</si>
  <si>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</si>
  <si>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</si>
  <si>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</si>
  <si>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</si>
  <si>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</si>
  <si>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</si>
  <si>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</si>
  <si>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</si>
  <si>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</si>
  <si>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</si>
  <si>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</si>
  <si>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</si>
  <si>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</si>
  <si>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</si>
  <si>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</si>
  <si>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</si>
  <si>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</si>
  <si>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</si>
  <si>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</si>
  <si>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</si>
  <si>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</si>
  <si>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</si>
  <si>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</si>
  <si>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</si>
  <si>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</si>
  <si>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</si>
  <si>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</si>
  <si>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</si>
  <si>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</si>
  <si>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</si>
  <si>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</si>
  <si>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</si>
  <si>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</si>
  <si>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</si>
  <si>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</si>
  <si>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</si>
  <si>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</si>
  <si>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</si>
  <si>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</si>
  <si>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</si>
  <si>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</si>
  <si>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</si>
  <si>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</si>
  <si>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</si>
  <si>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</si>
  <si>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</si>
  <si>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</si>
  <si>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</si>
  <si>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</si>
  <si>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</si>
  <si>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</si>
  <si>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</si>
  <si>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</si>
  <si>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</si>
  <si>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</si>
  <si>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</si>
  <si>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</si>
  <si>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</si>
  <si>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</si>
  <si>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</si>
  <si>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</si>
  <si>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</si>
  <si>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</si>
  <si>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</si>
  <si>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</si>
  <si>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</si>
  <si>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</si>
  <si>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</si>
  <si>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</si>
  <si>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</si>
  <si>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</si>
  <si>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</si>
  <si>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</si>
  <si>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</si>
  <si>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</si>
  <si>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</si>
  <si>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</si>
  <si>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</si>
  <si>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</si>
  <si>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</si>
  <si>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</si>
  <si>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</si>
  <si>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</si>
  <si>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</si>
  <si>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</si>
  <si>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</si>
  <si>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</si>
  <si>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</si>
  <si>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</si>
  <si>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</si>
  <si>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</si>
  <si>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</si>
  <si>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</si>
  <si>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</si>
  <si>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</si>
  <si>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</si>
  <si>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</si>
  <si>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</si>
  <si>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</si>
  <si>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</si>
  <si>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</si>
  <si>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</si>
  <si>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</si>
  <si>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</si>
  <si>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</si>
  <si>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</si>
  <si>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</si>
  <si>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</si>
  <si>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</si>
  <si>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</si>
  <si>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</si>
  <si>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</si>
  <si>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</si>
  <si>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</si>
  <si>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</si>
  <si>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</si>
  <si>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</si>
  <si>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</si>
  <si>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</si>
  <si>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</si>
  <si>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</si>
  <si>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</si>
  <si>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</si>
  <si>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</si>
  <si>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</si>
  <si>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</si>
  <si>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</si>
  <si>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</si>
  <si>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</si>
  <si>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</si>
  <si>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</si>
  <si>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</si>
  <si>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</si>
  <si>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</si>
  <si>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</si>
  <si>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</si>
  <si>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</si>
  <si>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</si>
  <si>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</si>
  <si>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</si>
  <si>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</si>
  <si>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</si>
  <si>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</si>
  <si>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</si>
  <si>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</si>
  <si>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</si>
  <si>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</si>
  <si>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</si>
  <si>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</si>
  <si>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</si>
  <si>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</si>
  <si>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</si>
  <si>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</si>
  <si>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</si>
  <si>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</si>
  <si>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</si>
  <si>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</si>
  <si>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</si>
  <si>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</si>
  <si>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</si>
  <si>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</si>
  <si>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</si>
  <si>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</si>
  <si>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</si>
  <si>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</si>
  <si>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</si>
  <si>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</si>
  <si>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</si>
  <si>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</si>
  <si>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</si>
  <si>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</si>
  <si>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</si>
  <si>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</si>
  <si>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</si>
  <si>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</si>
  <si>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</si>
  <si>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</si>
  <si>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</si>
  <si>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</si>
  <si>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</si>
  <si>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</si>
  <si>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</si>
  <si>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</si>
  <si>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</si>
  <si>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</si>
  <si>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</si>
  <si>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</si>
  <si>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</si>
  <si>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</si>
  <si>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</si>
  <si>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</si>
  <si>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</si>
  <si>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</si>
  <si>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</si>
  <si>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</si>
  <si>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</si>
  <si>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</si>
  <si>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</si>
  <si>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</si>
  <si>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</si>
  <si>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</si>
  <si>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</si>
  <si>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</si>
  <si>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</si>
  <si>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</si>
  <si>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</si>
  <si>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</si>
  <si>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</si>
  <si>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</si>
  <si>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</si>
  <si>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</si>
  <si>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</si>
  <si>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</si>
  <si>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</si>
  <si>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</si>
  <si>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</si>
  <si>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</si>
  <si>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</si>
  <si>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</si>
  <si>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</si>
  <si>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</si>
  <si>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</si>
  <si>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</si>
  <si>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</si>
  <si>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</si>
  <si>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</si>
  <si>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</si>
  <si>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</si>
  <si>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</si>
  <si>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</si>
  <si>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</si>
  <si>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</si>
  <si>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</si>
  <si>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</si>
  <si>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</si>
  <si>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</si>
  <si>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</si>
  <si>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</si>
  <si>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</si>
  <si>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</si>
  <si>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</si>
  <si>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</si>
  <si>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</si>
  <si>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</si>
  <si>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</si>
  <si>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</si>
  <si>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</si>
  <si>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</si>
  <si>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</si>
  <si>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</si>
  <si>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</si>
  <si>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</si>
  <si>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</si>
  <si>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</si>
  <si>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</si>
  <si>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</si>
  <si>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</si>
  <si>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</si>
  <si>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</si>
  <si>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</si>
  <si>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</si>
  <si>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</si>
  <si>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</si>
  <si>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</si>
  <si>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</si>
  <si>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</si>
  <si>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</si>
  <si>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</si>
  <si>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</si>
  <si>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</si>
  <si>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</si>
  <si>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</si>
  <si>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</si>
  <si>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</si>
  <si>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</si>
  <si>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</si>
  <si>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</si>
  <si>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</si>
  <si>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</si>
  <si>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</si>
  <si>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</si>
  <si>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</si>
  <si>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</si>
  <si>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</si>
  <si>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</si>
  <si>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</si>
  <si>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</si>
  <si>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</si>
  <si>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</si>
  <si>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</si>
  <si>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</si>
  <si>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</si>
  <si>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</si>
  <si>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</si>
  <si>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</si>
  <si>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</si>
  <si>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</si>
  <si>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</si>
  <si>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</si>
  <si>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</si>
  <si>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</si>
  <si>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</si>
  <si>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</si>
  <si>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</si>
  <si>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</si>
  <si>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</si>
  <si>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</si>
  <si>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</si>
  <si>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</si>
  <si>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</si>
  <si>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</si>
  <si>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</si>
  <si>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</si>
  <si>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</si>
  <si>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</si>
  <si>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</si>
  <si>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</si>
  <si>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</si>
  <si>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</si>
  <si>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</si>
  <si>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</si>
  <si>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</si>
  <si>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</si>
  <si>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</si>
  <si>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</si>
  <si>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</si>
  <si>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</si>
  <si>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</si>
  <si>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</si>
  <si>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</si>
  <si>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</si>
  <si>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</si>
  <si>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</si>
  <si>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</si>
  <si>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</si>
  <si>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</si>
  <si>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</si>
  <si>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</si>
  <si>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</si>
  <si>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</si>
  <si>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</si>
  <si>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</si>
  <si>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</si>
  <si>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</si>
  <si>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</si>
  <si>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</si>
  <si>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</si>
  <si>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</si>
  <si>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</si>
  <si>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</si>
  <si>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</si>
  <si>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</si>
  <si>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</si>
  <si>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</si>
  <si>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</si>
  <si>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</si>
  <si>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</si>
  <si>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</si>
  <si>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</si>
  <si>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</si>
  <si>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</si>
  <si>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</si>
  <si>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</si>
  <si>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</si>
  <si>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</si>
  <si>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</si>
  <si>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</si>
  <si>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</si>
  <si>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</si>
  <si>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</si>
  <si>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</si>
  <si>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</si>
  <si>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</si>
  <si>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</si>
  <si>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</si>
  <si>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</si>
  <si>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</si>
  <si>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</si>
  <si>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</si>
  <si>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</si>
  <si>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</si>
  <si>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</si>
  <si>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</si>
  <si>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</si>
  <si>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</si>
  <si>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</si>
  <si>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</si>
  <si>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</si>
  <si>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</si>
  <si>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</si>
  <si>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</si>
  <si>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</si>
  <si>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</si>
  <si>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</si>
  <si>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</si>
  <si>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</si>
  <si>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</si>
  <si>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</si>
  <si>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</si>
  <si>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</si>
  <si>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</si>
  <si>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</si>
  <si>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</si>
  <si>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</si>
  <si>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</si>
  <si>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</si>
  <si>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</si>
  <si>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</si>
  <si>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</si>
  <si>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</si>
  <si>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</si>
  <si>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</si>
  <si>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</si>
  <si>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</si>
  <si>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</si>
  <si>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</si>
  <si>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</si>
  <si>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</si>
  <si>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</si>
  <si>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</si>
  <si>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</si>
  <si>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</si>
  <si>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</si>
  <si>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</si>
  <si>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</si>
  <si>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</si>
  <si>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</si>
  <si>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</si>
  <si>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</si>
  <si>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</si>
  <si>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</si>
  <si>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</si>
  <si>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</si>
  <si>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</si>
  <si>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</si>
  <si>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</si>
  <si>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</si>
  <si>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</si>
  <si>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</si>
  <si>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</si>
  <si>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</si>
  <si>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</si>
  <si>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</si>
  <si>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</si>
  <si>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</si>
  <si>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</si>
  <si>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</si>
  <si>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</si>
  <si>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</si>
  <si>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</si>
  <si>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</si>
  <si>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</si>
  <si>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</si>
  <si>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</si>
  <si>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</si>
  <si>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</si>
  <si>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</si>
  <si>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</si>
  <si>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</si>
  <si>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</si>
  <si>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</si>
  <si>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</si>
  <si>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</si>
  <si>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</si>
  <si>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</si>
  <si>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</si>
  <si>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</si>
  <si>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</si>
  <si>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</si>
  <si>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</si>
  <si>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</si>
  <si>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</si>
  <si>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</si>
  <si>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</si>
  <si>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</si>
  <si>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</si>
  <si>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</si>
  <si>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</si>
  <si>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</si>
  <si>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</si>
  <si>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</si>
  <si>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</si>
  <si>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</si>
  <si>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</si>
  <si>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</si>
  <si>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</si>
  <si>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</si>
  <si>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</si>
  <si>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</si>
  <si>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</si>
  <si>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</si>
  <si>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</si>
  <si>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</si>
  <si>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</si>
  <si>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</si>
  <si>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</si>
  <si>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</si>
  <si>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</si>
  <si>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</si>
  <si>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</si>
  <si>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</si>
  <si>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</si>
  <si>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</si>
  <si>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</si>
  <si>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</si>
  <si>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</si>
  <si>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</si>
  <si>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</si>
  <si>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</si>
  <si>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</si>
  <si>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</si>
  <si>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</si>
  <si>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</si>
  <si>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</si>
  <si>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</si>
  <si>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</si>
  <si>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</si>
  <si>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</si>
  <si>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</si>
  <si>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</si>
  <si>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</si>
  <si>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</si>
  <si>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</si>
  <si>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</si>
  <si>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</si>
  <si>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</si>
  <si>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</si>
  <si>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</si>
  <si>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</si>
  <si>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</si>
  <si>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</si>
  <si>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</si>
  <si>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</si>
  <si>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</si>
  <si>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</si>
  <si>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</si>
  <si>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</si>
  <si>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</si>
  <si>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</si>
  <si>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</si>
  <si>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</si>
  <si>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</si>
  <si>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</si>
  <si>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</si>
  <si>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</si>
  <si>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</si>
  <si>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</si>
  <si>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</si>
  <si>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</si>
  <si>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</si>
  <si>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</si>
  <si>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</si>
  <si>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</si>
  <si>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</si>
  <si>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</si>
  <si>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</si>
  <si>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</si>
  <si>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</si>
  <si>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</si>
  <si>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</si>
  <si>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</si>
  <si>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</si>
  <si>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</si>
  <si>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</si>
  <si>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</si>
  <si>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</si>
  <si>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</si>
  <si>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</si>
  <si>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</si>
  <si>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</si>
  <si>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</si>
  <si>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</si>
  <si>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</si>
  <si>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</si>
  <si>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</si>
  <si>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</si>
  <si>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</si>
  <si>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</si>
  <si>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</si>
  <si>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</si>
  <si>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</si>
  <si>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</si>
  <si>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</si>
  <si>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</si>
  <si>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</si>
  <si>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</si>
  <si>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</si>
  <si>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</si>
  <si>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</si>
  <si>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</si>
  <si>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</si>
  <si>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</si>
  <si>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</si>
  <si>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</si>
  <si>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</si>
  <si>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</si>
  <si>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</si>
  <si>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</si>
  <si>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</si>
  <si>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</si>
  <si>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</si>
  <si>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</si>
  <si>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</si>
  <si>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</si>
  <si>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</si>
  <si>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</si>
  <si>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</si>
  <si>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</si>
  <si>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</si>
  <si>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</si>
  <si>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</si>
  <si>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</si>
  <si>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</si>
  <si>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</si>
  <si>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</si>
  <si>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</si>
  <si>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</si>
  <si>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</si>
  <si>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</si>
  <si>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</si>
  <si>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</si>
  <si>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</si>
  <si>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</si>
  <si>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</si>
  <si>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</si>
  <si>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</si>
  <si>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</si>
  <si>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</si>
  <si>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</si>
  <si>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</si>
  <si>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</si>
  <si>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</si>
  <si>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</si>
  <si>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</si>
  <si>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</si>
  <si>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</si>
  <si>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</si>
  <si>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</si>
  <si>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</si>
  <si>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</si>
  <si>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</si>
  <si>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</si>
  <si>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</si>
  <si>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</si>
  <si>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</si>
  <si>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</si>
  <si>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</si>
  <si>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</si>
  <si>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</si>
  <si>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</si>
  <si>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</si>
  <si>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</si>
  <si>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</si>
  <si>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</si>
  <si>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</si>
  <si>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</si>
  <si>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</si>
  <si>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</si>
  <si>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</si>
  <si>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</si>
  <si>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</si>
  <si>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</si>
  <si>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</si>
  <si>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</si>
  <si>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</si>
  <si>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</si>
  <si>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</si>
  <si>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</si>
  <si>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</si>
  <si>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</si>
  <si>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</si>
  <si>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</si>
  <si>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</si>
  <si>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</si>
  <si>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</si>
  <si>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</si>
  <si>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</si>
  <si>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</si>
  <si>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</si>
  <si>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</si>
  <si>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</si>
  <si>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</si>
  <si>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</si>
  <si>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</si>
  <si>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</si>
  <si>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</si>
  <si>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</si>
  <si>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</si>
  <si>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</si>
  <si>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</si>
  <si>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</si>
  <si>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</si>
  <si>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</si>
  <si>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</si>
  <si>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</si>
  <si>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</si>
  <si>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</si>
  <si>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</si>
  <si>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</si>
  <si>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</si>
  <si>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</si>
  <si>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</si>
  <si>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</si>
  <si>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</si>
  <si>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</si>
  <si>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</si>
  <si>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</si>
  <si>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</si>
  <si>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</si>
  <si>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</si>
  <si>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</si>
  <si>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</si>
  <si>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</si>
  <si>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</si>
  <si>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</si>
  <si>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</si>
  <si>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</si>
  <si>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</si>
  <si>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</si>
  <si>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</si>
  <si>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</si>
  <si>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</si>
  <si>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</si>
  <si>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</si>
  <si>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</si>
  <si>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</si>
  <si>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</si>
  <si>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</si>
  <si>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</si>
  <si>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</si>
  <si>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</si>
  <si>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</si>
  <si>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</si>
  <si>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</si>
  <si>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</si>
  <si>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</si>
  <si>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</si>
  <si>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</si>
  <si>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</si>
  <si>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</si>
  <si>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</si>
  <si>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</si>
  <si>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</si>
  <si>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</si>
  <si>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</si>
  <si>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</si>
  <si>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</si>
  <si>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</si>
  <si>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</si>
  <si>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</si>
  <si>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</si>
  <si>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</si>
  <si>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</si>
  <si>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</si>
  <si>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</si>
  <si>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</si>
  <si>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</si>
  <si>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</si>
  <si>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</si>
  <si>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</si>
  <si>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</si>
  <si>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</si>
  <si>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</si>
  <si>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</si>
  <si>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</si>
  <si>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</si>
  <si>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</si>
  <si>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</si>
  <si>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</si>
  <si>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</si>
  <si>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</si>
  <si>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</si>
  <si>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</si>
  <si>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</si>
  <si>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</si>
  <si>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</si>
  <si>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</si>
  <si>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</si>
  <si>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</si>
  <si>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</si>
  <si>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</si>
  <si>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</si>
  <si>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</si>
  <si>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</si>
  <si>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</si>
  <si>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</si>
  <si>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</si>
  <si>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</si>
  <si>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</si>
  <si>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</si>
  <si>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</si>
  <si>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</si>
  <si>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</si>
  <si>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</si>
  <si>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</si>
  <si>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</si>
  <si>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</si>
  <si>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</si>
  <si>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</si>
  <si>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</si>
  <si>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</si>
  <si>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</si>
  <si>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</si>
  <si>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</si>
  <si>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</si>
  <si>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</si>
  <si>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</si>
  <si>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</si>
  <si>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</si>
  <si>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</si>
  <si>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</si>
  <si>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</si>
  <si>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</si>
  <si>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</si>
  <si>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</si>
  <si>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</si>
  <si>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</si>
  <si>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</si>
  <si>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</si>
  <si>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</si>
  <si>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</si>
  <si>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</si>
  <si>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</si>
  <si>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</si>
  <si>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</si>
  <si>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</si>
  <si>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</si>
  <si>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</si>
  <si>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</si>
  <si>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</si>
  <si>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</si>
  <si>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</si>
  <si>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</si>
  <si>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</si>
  <si>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</si>
  <si>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</si>
  <si>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</si>
  <si>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</si>
  <si>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</si>
  <si>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</si>
  <si>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</si>
  <si>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</si>
  <si>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</si>
  <si>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</si>
  <si>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</si>
  <si>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</si>
  <si>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</si>
  <si>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</si>
  <si>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</si>
  <si>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</si>
  <si>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</si>
  <si>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</si>
  <si>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</si>
  <si>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</si>
  <si>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</si>
  <si>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</si>
  <si>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</si>
  <si>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</si>
  <si>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</si>
  <si>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</si>
  <si>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</si>
  <si>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</si>
  <si>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</si>
  <si>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</si>
  <si>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</si>
  <si>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</si>
  <si>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</si>
  <si>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</si>
  <si>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</si>
  <si>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</si>
  <si>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</si>
  <si>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</si>
  <si>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</si>
  <si>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</si>
  <si>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</si>
  <si>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</si>
  <si>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</si>
  <si>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</si>
  <si>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</si>
  <si>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</si>
  <si>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</si>
  <si>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</si>
  <si>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</si>
  <si>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</si>
  <si>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</si>
  <si>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</si>
  <si>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</si>
  <si>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</si>
  <si>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</si>
  <si>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</si>
  <si>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</si>
  <si>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</si>
  <si>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</si>
  <si>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</si>
  <si>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</si>
  <si>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</si>
  <si>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</si>
  <si>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</si>
  <si>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</si>
  <si>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</si>
  <si>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</si>
  <si>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</si>
  <si>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</si>
  <si>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</si>
  <si>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</si>
  <si>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</si>
  <si>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</si>
  <si>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</si>
  <si>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</si>
  <si>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</si>
  <si>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</si>
  <si>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</si>
  <si>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</si>
  <si>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</si>
  <si>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</si>
  <si>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</si>
  <si>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</si>
  <si>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</si>
  <si>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</si>
  <si>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</si>
  <si>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</si>
  <si>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</si>
  <si>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</si>
  <si>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</si>
  <si>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</si>
  <si>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</si>
  <si>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</si>
  <si>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</si>
  <si>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</si>
  <si>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</si>
  <si>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</si>
  <si>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</si>
  <si>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</si>
  <si>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</si>
  <si>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</si>
  <si>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</si>
  <si>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</si>
  <si>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</si>
  <si>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</si>
  <si>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</si>
  <si>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</si>
  <si>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</si>
  <si>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</si>
  <si>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</si>
  <si>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</si>
  <si>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</si>
  <si>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</si>
  <si>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</si>
  <si>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</si>
  <si>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</si>
  <si>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</si>
  <si>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</si>
  <si>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</si>
  <si>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</si>
  <si>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</si>
  <si>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</si>
  <si>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</si>
  <si>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</si>
  <si>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</si>
  <si>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</si>
  <si>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</si>
  <si>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</si>
  <si>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</si>
  <si>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</si>
  <si>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</si>
  <si>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</si>
  <si>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</si>
  <si>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</si>
  <si>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</si>
  <si>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</si>
  <si>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</si>
  <si>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</si>
  <si>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</si>
  <si>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</si>
  <si>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</si>
  <si>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</si>
  <si>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</si>
  <si>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</si>
  <si>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</si>
  <si>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</si>
  <si>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</si>
  <si>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</si>
  <si>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</si>
  <si>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</si>
  <si>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</si>
  <si>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</si>
  <si>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</si>
  <si>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</si>
  <si>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</si>
  <si>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</si>
  <si>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</si>
  <si>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</si>
  <si>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</si>
  <si>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</si>
  <si>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</si>
  <si>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</si>
  <si>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</si>
  <si>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</si>
  <si>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</si>
  <si>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</si>
  <si>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</si>
  <si>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</si>
  <si>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</si>
  <si>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</si>
  <si>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</si>
  <si>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</si>
  <si>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</si>
  <si>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</si>
  <si>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</si>
  <si>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</si>
  <si>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</si>
  <si>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</si>
  <si>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</si>
  <si>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</si>
  <si>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</si>
  <si>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</si>
  <si>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</si>
  <si>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</si>
  <si>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</si>
  <si>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</si>
  <si>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</si>
  <si>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</si>
  <si>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</si>
  <si>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</si>
  <si>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</si>
  <si>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</si>
  <si>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</si>
  <si>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</si>
  <si>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</si>
  <si>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</si>
  <si>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</si>
  <si>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</si>
  <si>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</si>
  <si>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</si>
  <si>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</si>
  <si>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</si>
  <si>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</si>
  <si>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</si>
  <si>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</si>
  <si>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</si>
  <si>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</si>
  <si>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</si>
  <si>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</si>
  <si>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</si>
  <si>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</si>
  <si>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</si>
  <si>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</si>
  <si>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</si>
  <si>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</si>
  <si>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</si>
  <si>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</si>
  <si>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</si>
  <si>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</si>
  <si>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</si>
  <si>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</si>
  <si>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</si>
  <si>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</si>
  <si>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</si>
  <si>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</si>
  <si>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</si>
  <si>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</si>
  <si>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</si>
  <si>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</si>
  <si>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</si>
  <si>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</si>
  <si>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</si>
  <si>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</si>
  <si>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</si>
  <si>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</si>
  <si>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</si>
  <si>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</si>
  <si>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</si>
  <si>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</si>
  <si>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</si>
  <si>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</si>
  <si>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</si>
  <si>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</si>
  <si>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</si>
  <si>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</si>
  <si>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</si>
  <si>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</si>
  <si>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</si>
  <si>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</si>
  <si>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</si>
  <si>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</si>
  <si>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</si>
  <si>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</si>
  <si>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</si>
  <si>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</si>
  <si>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</si>
  <si>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</si>
  <si>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</si>
  <si>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</si>
  <si>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</si>
  <si>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</si>
  <si>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</si>
  <si>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</si>
  <si>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</si>
  <si>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</si>
  <si>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</si>
  <si>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</si>
  <si>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</si>
  <si>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</si>
  <si>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</si>
  <si>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</si>
  <si>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</si>
  <si>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</si>
  <si>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</si>
  <si>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</si>
  <si>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</si>
  <si>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</si>
  <si>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</si>
  <si>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</si>
  <si>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</si>
  <si>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</si>
  <si>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</si>
  <si>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</si>
  <si>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</si>
  <si>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</si>
  <si>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</si>
  <si>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</si>
  <si>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</si>
  <si>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</si>
  <si>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</si>
  <si>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</si>
  <si>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</si>
  <si>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</si>
  <si>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</si>
  <si>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</si>
  <si>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</si>
  <si>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</si>
  <si>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</si>
  <si>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</si>
  <si>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</si>
  <si>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</si>
  <si>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</si>
  <si>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</si>
  <si>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</si>
  <si>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</si>
  <si>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</si>
  <si>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</si>
  <si>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</si>
  <si>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</si>
  <si>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</si>
  <si>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</si>
  <si>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</si>
  <si>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</si>
  <si>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</si>
  <si>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</si>
  <si>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</si>
  <si>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</si>
  <si>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</si>
  <si>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</si>
  <si>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</si>
  <si>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</si>
  <si>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</si>
  <si>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</si>
  <si>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</si>
  <si>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</si>
  <si>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</si>
  <si>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</si>
  <si>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</si>
  <si>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</si>
  <si>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</si>
  <si>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</si>
  <si>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</si>
  <si>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</si>
  <si>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</si>
  <si>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</si>
  <si>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</si>
  <si>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</si>
  <si>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</si>
  <si>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</si>
  <si>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</si>
  <si>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</si>
  <si>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</si>
  <si>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</si>
  <si>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</si>
  <si>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</si>
  <si>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</si>
  <si>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</si>
  <si>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</si>
  <si>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</si>
  <si>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</si>
  <si>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</si>
  <si>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</si>
  <si>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</si>
  <si>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</si>
  <si>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</si>
  <si>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</si>
  <si>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</si>
  <si>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</si>
  <si>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</si>
  <si>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</si>
  <si>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</si>
  <si>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</si>
  <si>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</si>
  <si>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</si>
  <si>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</si>
  <si>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</si>
  <si>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</si>
  <si>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</si>
  <si>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</si>
  <si>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</si>
  <si>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</si>
  <si>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</si>
  <si>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</si>
  <si>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</si>
  <si>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</si>
  <si>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</si>
  <si>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</si>
  <si>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</si>
  <si>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</si>
  <si>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</si>
  <si>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</si>
  <si>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</si>
  <si>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</si>
  <si>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</si>
  <si>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</si>
  <si>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</si>
  <si>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</si>
  <si>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</si>
  <si>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</si>
  <si>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</si>
  <si>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</si>
  <si>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</si>
  <si>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</si>
  <si>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</si>
  <si>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</si>
  <si>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</si>
  <si>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</si>
  <si>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</si>
  <si>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</si>
  <si>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</si>
  <si>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</si>
  <si>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</si>
  <si>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</si>
  <si>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</si>
  <si>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</si>
  <si>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</si>
  <si>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</si>
  <si>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</si>
  <si>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</si>
  <si>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</si>
  <si>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</si>
  <si>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</si>
  <si>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</si>
  <si>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</si>
  <si>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</si>
  <si>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</si>
  <si>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</si>
  <si>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</si>
  <si>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</si>
  <si>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</si>
  <si>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</si>
  <si>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</si>
  <si>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</si>
  <si>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</si>
  <si>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</si>
  <si>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</si>
  <si>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</si>
  <si>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</si>
  <si>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</si>
  <si>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</si>
  <si>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</si>
  <si>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</si>
  <si>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</si>
  <si>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</si>
  <si>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</si>
  <si>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</si>
  <si>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</si>
  <si>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</si>
  <si>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</si>
  <si>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</si>
  <si>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</si>
  <si>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</si>
  <si>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</si>
  <si>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</si>
  <si>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</si>
  <si>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</si>
  <si>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</si>
  <si>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</si>
  <si>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</si>
  <si>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</si>
  <si>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</si>
  <si>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</si>
  <si>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</si>
  <si>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</si>
  <si>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</si>
  <si>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</si>
  <si>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</si>
  <si>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</si>
  <si>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</si>
  <si>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</si>
  <si>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</si>
  <si>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</si>
  <si>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</si>
  <si>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</si>
  <si>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</si>
  <si>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</si>
  <si>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</si>
  <si>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</si>
  <si>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</si>
  <si>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</si>
  <si>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</si>
  <si>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</si>
  <si>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</si>
  <si>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</si>
  <si>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</si>
  <si>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</si>
  <si>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</si>
  <si>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</si>
  <si>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</si>
  <si>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</si>
  <si>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</si>
  <si>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</si>
  <si>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</si>
  <si>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</si>
  <si>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</si>
  <si>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</si>
  <si>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</si>
  <si>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</si>
  <si>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</si>
  <si>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</si>
  <si>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</si>
  <si>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</si>
  <si>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</si>
  <si>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</si>
  <si>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</si>
  <si>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</si>
  <si>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</si>
  <si>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</si>
  <si>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</si>
  <si>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</si>
  <si>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</si>
  <si>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</si>
  <si>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</si>
  <si>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</si>
  <si>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</si>
  <si>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</si>
  <si>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</si>
  <si>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</si>
  <si>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</si>
  <si>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</si>
  <si>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</si>
  <si>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</si>
  <si>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</si>
  <si>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</si>
  <si>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</si>
  <si>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</si>
  <si>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</si>
  <si>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</si>
  <si>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</si>
  <si>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</si>
  <si>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</si>
  <si>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</si>
  <si>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</si>
  <si>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</si>
  <si>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</si>
  <si>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</si>
  <si>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</si>
  <si>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</si>
  <si>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</si>
  <si>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</si>
  <si>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</si>
  <si>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</si>
  <si>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</si>
  <si>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</si>
  <si>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</si>
  <si>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</si>
  <si>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</si>
  <si>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</si>
  <si>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</si>
  <si>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</si>
  <si>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</si>
  <si>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</si>
  <si>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</si>
  <si>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</si>
  <si>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</si>
  <si>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</si>
  <si>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</si>
  <si>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</si>
  <si>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</si>
  <si>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</si>
  <si>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</si>
  <si>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</si>
  <si>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</si>
  <si>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</si>
  <si>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</si>
  <si>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</si>
  <si>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</si>
  <si>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</si>
  <si>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</si>
  <si>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</si>
  <si>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</si>
  <si>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</si>
  <si>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</si>
  <si>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</si>
  <si>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</si>
  <si>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</si>
  <si>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</si>
  <si>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</si>
  <si>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</si>
  <si>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</si>
  <si>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</si>
  <si>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</si>
  <si>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</si>
  <si>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</si>
  <si>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</si>
  <si>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</si>
  <si>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</si>
  <si>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</si>
  <si>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</si>
  <si>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</si>
  <si>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</si>
  <si>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</si>
  <si>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</si>
  <si>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</si>
  <si>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</si>
  <si>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</si>
  <si>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</si>
  <si>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</si>
  <si>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</si>
  <si>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</si>
  <si>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</si>
  <si>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</si>
  <si>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</si>
  <si>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</si>
  <si>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</si>
  <si>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</si>
  <si>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</si>
  <si>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</si>
  <si>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</si>
  <si>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</si>
  <si>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</si>
  <si>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</si>
  <si>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</si>
  <si>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</si>
  <si>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</si>
  <si>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</si>
  <si>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</si>
  <si>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</si>
  <si>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</si>
  <si>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</si>
  <si>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</si>
  <si>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</si>
  <si>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</si>
  <si>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</si>
  <si>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</si>
  <si>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</si>
  <si>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</si>
  <si>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</si>
  <si>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</si>
  <si>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</si>
  <si>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</si>
  <si>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</si>
  <si>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</si>
  <si>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</si>
  <si>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</si>
  <si>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</si>
  <si>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</si>
  <si>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</si>
  <si>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</si>
  <si>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</si>
  <si>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</si>
  <si>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</si>
  <si>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</si>
  <si>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</si>
  <si>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</si>
  <si>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</si>
  <si>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</si>
  <si>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</si>
  <si>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</si>
  <si>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</si>
  <si>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</si>
  <si>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</si>
  <si>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</si>
  <si>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</si>
  <si>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</si>
  <si>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</si>
  <si>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</si>
  <si>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</si>
  <si>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</si>
  <si>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</si>
  <si>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</si>
  <si>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</si>
  <si>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</si>
  <si>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</si>
  <si>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</si>
  <si>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</si>
  <si>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</si>
  <si>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</si>
  <si>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</si>
  <si>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</si>
  <si>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</si>
  <si>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</si>
  <si>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</si>
  <si>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</si>
  <si>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</si>
  <si>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</si>
  <si>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</si>
  <si>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</si>
  <si>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</si>
  <si>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</si>
  <si>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</si>
  <si>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</si>
  <si>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</si>
  <si>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</si>
  <si>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</si>
  <si>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</si>
  <si>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</si>
  <si>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</si>
  <si>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</si>
  <si>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</si>
  <si>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</si>
  <si>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</si>
  <si>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</si>
  <si>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</si>
  <si>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</si>
  <si>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</si>
  <si>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</si>
  <si>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</si>
  <si>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</si>
  <si>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</si>
  <si>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</si>
  <si>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</si>
  <si>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</si>
  <si>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</si>
  <si>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</si>
  <si>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</si>
  <si>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</si>
  <si>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</si>
  <si>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</si>
  <si>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</si>
  <si>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</si>
  <si>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</si>
  <si>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</si>
  <si>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</si>
  <si>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</si>
  <si>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</si>
  <si>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</si>
  <si>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</si>
  <si>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</si>
  <si>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</si>
  <si>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</si>
  <si>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</si>
  <si>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</si>
  <si>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</si>
  <si>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</si>
  <si>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</si>
  <si>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</si>
  <si>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</si>
  <si>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</si>
  <si>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</si>
  <si>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</si>
  <si>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</si>
  <si>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</si>
  <si>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</si>
  <si>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</si>
  <si>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</si>
  <si>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</si>
  <si>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</si>
  <si>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</si>
  <si>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</si>
  <si>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</si>
  <si>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</si>
  <si>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</si>
  <si>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</si>
  <si>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</si>
  <si>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</si>
  <si>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</si>
  <si>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</si>
  <si>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</si>
  <si>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</si>
  <si>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</si>
  <si>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</si>
  <si>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</si>
  <si>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</si>
  <si>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</si>
  <si>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</si>
  <si>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</si>
  <si>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</si>
  <si>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</si>
  <si>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</si>
  <si>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</si>
  <si>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</si>
  <si>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</si>
  <si>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</si>
  <si>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</si>
  <si>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</si>
  <si>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</si>
  <si>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</si>
  <si>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</si>
  <si>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</si>
  <si>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</si>
  <si>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</si>
  <si>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</si>
  <si>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</si>
  <si>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</si>
  <si>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</si>
  <si>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</si>
  <si>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</si>
  <si>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</si>
  <si>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</si>
  <si>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</si>
  <si>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</si>
  <si>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</si>
  <si>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</si>
  <si>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</si>
  <si>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</si>
  <si>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</si>
  <si>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</si>
  <si>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</si>
  <si>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</si>
  <si>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</si>
  <si>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</si>
  <si>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</si>
  <si>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</si>
  <si>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</si>
  <si>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</si>
  <si>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</si>
  <si>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</si>
  <si>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</si>
  <si>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</si>
  <si>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</si>
  <si>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</si>
  <si>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</si>
  <si>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</si>
  <si>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</si>
  <si>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</si>
  <si>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</si>
  <si>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</si>
  <si>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</si>
  <si>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</si>
  <si>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</si>
  <si>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</si>
  <si>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</si>
  <si>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</si>
  <si>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</si>
  <si>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</si>
  <si>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</si>
  <si>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</si>
  <si>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</si>
  <si>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</si>
  <si>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</si>
  <si>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</si>
  <si>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</si>
  <si>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</si>
  <si>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</si>
  <si>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</si>
  <si>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</si>
  <si>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</si>
  <si>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</si>
  <si>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</si>
  <si>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</si>
  <si>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</si>
  <si>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</si>
  <si>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</si>
  <si>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</si>
  <si>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</si>
  <si>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</si>
  <si>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</si>
  <si>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</si>
  <si>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</si>
  <si>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</si>
  <si>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</si>
  <si>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</si>
  <si>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</si>
  <si>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</si>
  <si>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</si>
  <si>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</si>
  <si>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</si>
  <si>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</si>
  <si>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</si>
  <si>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</si>
  <si>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</si>
  <si>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</si>
  <si>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</si>
  <si>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</si>
  <si>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</si>
  <si>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</si>
  <si>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</si>
  <si>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</si>
  <si>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</si>
  <si>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</si>
  <si>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</si>
  <si>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</si>
  <si>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</si>
  <si>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</si>
  <si>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</si>
  <si>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</si>
  <si>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</si>
  <si>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</si>
  <si>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</si>
  <si>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</si>
  <si>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</si>
  <si>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</si>
  <si>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</si>
  <si>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</si>
  <si>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</si>
  <si>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</si>
  <si>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</si>
  <si>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</si>
  <si>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</si>
  <si>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</si>
  <si>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</si>
  <si>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</si>
  <si>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</si>
  <si>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</si>
  <si>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</si>
  <si>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</si>
  <si>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</si>
  <si>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</si>
  <si>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</si>
  <si>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</si>
  <si>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</si>
  <si>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</si>
  <si>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</si>
  <si>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</si>
  <si>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</si>
  <si>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</si>
  <si>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</si>
  <si>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</si>
  <si>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</si>
  <si>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</si>
  <si>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</si>
  <si>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</si>
  <si>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</si>
  <si>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</si>
  <si>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</si>
  <si>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</si>
  <si>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</si>
  <si>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</si>
  <si>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</si>
  <si>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</si>
  <si>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</si>
  <si>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</si>
  <si>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</si>
  <si>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</si>
  <si>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</si>
  <si>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</si>
  <si>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</si>
  <si>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</si>
  <si>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</si>
  <si>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</si>
  <si>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</si>
  <si>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</si>
  <si>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</si>
  <si>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</si>
  <si>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</si>
  <si>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</si>
  <si>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</si>
  <si>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</si>
  <si>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</si>
  <si>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</si>
  <si>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</si>
  <si>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</si>
  <si>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</si>
  <si>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</si>
  <si>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</si>
  <si>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</si>
  <si>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</si>
  <si>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</si>
  <si>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</si>
  <si>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</si>
  <si>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</si>
  <si>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</si>
  <si>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</si>
  <si>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</si>
  <si>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</si>
  <si>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</si>
  <si>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</si>
  <si>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</si>
  <si>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</si>
  <si>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</si>
  <si>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</si>
  <si>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</si>
  <si>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</si>
  <si>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</si>
  <si>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</si>
  <si>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</si>
  <si>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</si>
  <si>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</si>
  <si>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</si>
  <si>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</si>
  <si>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</si>
  <si>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</si>
  <si>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</si>
  <si>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</si>
  <si>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</si>
  <si>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</si>
  <si>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</si>
  <si>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</si>
  <si>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</si>
  <si>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</si>
  <si>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</si>
  <si>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</si>
  <si>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</si>
  <si>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</si>
  <si>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</si>
  <si>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</si>
  <si>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</si>
  <si>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</si>
  <si>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</si>
  <si>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</si>
  <si>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</si>
  <si>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</si>
  <si>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</si>
  <si>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</si>
  <si>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</si>
  <si>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</si>
  <si>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</si>
  <si>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</si>
  <si>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</si>
  <si>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</si>
  <si>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</si>
  <si>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</si>
  <si>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</si>
  <si>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</si>
  <si>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</si>
  <si>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</si>
  <si>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</si>
  <si>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</si>
  <si>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</si>
  <si>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</si>
  <si>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</si>
  <si>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</si>
  <si>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</si>
  <si>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</si>
  <si>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</si>
  <si>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</si>
  <si>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</si>
  <si>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</si>
  <si>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</si>
  <si>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</si>
  <si>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</si>
  <si>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</si>
  <si>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</si>
  <si>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</si>
  <si>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</si>
  <si>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</si>
  <si>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</si>
  <si>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</si>
  <si>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</si>
  <si>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</si>
  <si>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</si>
  <si>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</si>
  <si>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</si>
  <si>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</si>
  <si>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</si>
  <si>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</si>
  <si>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</si>
  <si>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</si>
  <si>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</si>
  <si>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</si>
  <si>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</si>
  <si>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</si>
  <si>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</si>
  <si>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</si>
  <si>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</si>
  <si>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</si>
  <si>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</si>
  <si>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</si>
  <si>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</si>
  <si>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</si>
  <si>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</si>
  <si>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</si>
  <si>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</si>
  <si>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</si>
  <si>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</si>
  <si>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</si>
  <si>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</si>
  <si>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</si>
  <si>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</si>
  <si>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</si>
  <si>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</si>
  <si>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</si>
  <si>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</si>
  <si>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</si>
  <si>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</si>
  <si>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</si>
  <si>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</si>
  <si>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</si>
  <si>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</si>
  <si>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</si>
  <si>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</si>
  <si>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</si>
  <si>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</si>
  <si>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</si>
  <si>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</si>
  <si>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</si>
  <si>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</si>
  <si>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</si>
  <si>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</si>
  <si>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</si>
  <si>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</si>
  <si>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</si>
  <si>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</si>
  <si>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</si>
  <si>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</si>
  <si>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</si>
  <si>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</si>
  <si>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</si>
  <si>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</si>
  <si>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</si>
  <si>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</si>
  <si>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</si>
  <si>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</si>
  <si>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</si>
  <si>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</si>
  <si>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</si>
  <si>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</si>
  <si>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</si>
  <si>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</si>
  <si>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</si>
  <si>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</si>
  <si>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</si>
  <si>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</si>
  <si>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</si>
  <si>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</si>
  <si>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</si>
  <si>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</si>
  <si>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</si>
  <si>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</si>
  <si>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</si>
  <si>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</si>
  <si>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</si>
  <si>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</si>
  <si>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</si>
  <si>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</si>
  <si>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</si>
  <si>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</si>
  <si>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</si>
  <si>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</si>
  <si>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</si>
  <si>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</si>
  <si>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</si>
  <si>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</si>
  <si>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</si>
  <si>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</si>
  <si>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</si>
  <si>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</si>
  <si>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</si>
  <si>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</si>
  <si>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</si>
  <si>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</si>
  <si>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</si>
  <si>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</si>
  <si>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</si>
  <si>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</si>
  <si>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</si>
  <si>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</si>
  <si>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</si>
  <si>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</si>
  <si>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</si>
  <si>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</si>
  <si>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</si>
  <si>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</si>
  <si>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</si>
  <si>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</si>
  <si>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</si>
  <si>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</si>
  <si>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</si>
  <si>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</si>
  <si>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</si>
  <si>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</si>
  <si>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</si>
  <si>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</si>
  <si>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</si>
  <si>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</si>
  <si>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</si>
  <si>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</si>
  <si>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</si>
  <si>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</si>
  <si>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</si>
  <si>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</si>
  <si>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</si>
  <si>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</si>
  <si>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</si>
  <si>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</si>
  <si>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</si>
  <si>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</si>
  <si>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</si>
  <si>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</si>
  <si>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</si>
  <si>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</si>
  <si>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</si>
  <si>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</si>
  <si>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</si>
  <si>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</si>
  <si>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</si>
  <si>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</si>
  <si>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</si>
  <si>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</si>
  <si>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</si>
  <si>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</si>
  <si>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</si>
  <si>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</si>
  <si>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</si>
  <si>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</si>
  <si>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</si>
  <si>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</si>
  <si>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</si>
  <si>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</si>
  <si>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</si>
  <si>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</si>
  <si>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</si>
  <si>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</si>
  <si>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</si>
  <si>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</si>
  <si>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</si>
  <si>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</si>
  <si>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</si>
  <si>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</si>
  <si>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</si>
  <si>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</si>
  <si>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</si>
  <si>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</si>
  <si>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</si>
  <si>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</si>
  <si>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</si>
  <si>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</si>
  <si>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</si>
  <si>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</si>
  <si>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</si>
  <si>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</si>
  <si>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</si>
  <si>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</si>
  <si>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</si>
  <si>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</si>
  <si>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</si>
  <si>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</si>
  <si>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</si>
  <si>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</si>
  <si>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</si>
  <si>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</si>
  <si>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</si>
  <si>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</si>
  <si>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</si>
  <si>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</si>
  <si>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</si>
  <si>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</si>
  <si>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</si>
  <si>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</si>
  <si>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</si>
  <si>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</si>
  <si>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</si>
  <si>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</si>
  <si>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</si>
  <si>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</si>
  <si>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</si>
  <si>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</si>
  <si>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</si>
  <si>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</si>
  <si>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</si>
  <si>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</si>
  <si>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</si>
  <si>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</si>
  <si>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</si>
  <si>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</si>
  <si>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</si>
  <si>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</si>
  <si>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</si>
  <si>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</si>
  <si>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</si>
  <si>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</si>
  <si>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</si>
  <si>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</si>
  <si>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</si>
  <si>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</si>
  <si>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</si>
  <si>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</si>
  <si>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</si>
  <si>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</si>
  <si>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</si>
  <si>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</si>
  <si>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</si>
  <si>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</si>
  <si>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</si>
  <si>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</si>
  <si>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</si>
  <si>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</si>
  <si>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</si>
  <si>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</si>
  <si>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</si>
  <si>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</si>
  <si>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</si>
  <si>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</si>
  <si>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</si>
  <si>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</si>
  <si>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</si>
  <si>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</si>
  <si>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</si>
  <si>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</si>
  <si>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</si>
  <si>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</si>
  <si>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</si>
  <si>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</si>
  <si>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</si>
  <si>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</si>
  <si>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</si>
  <si>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</si>
  <si>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</si>
  <si>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</si>
  <si>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</si>
  <si>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</si>
  <si>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</si>
  <si>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</si>
  <si>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</si>
  <si>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</si>
  <si>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</si>
  <si>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</si>
  <si>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</si>
  <si>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</si>
  <si>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</si>
  <si>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</si>
  <si>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</si>
  <si>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</si>
  <si>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</si>
  <si>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</si>
  <si>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</si>
  <si>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</si>
  <si>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</si>
  <si>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</si>
  <si>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</si>
  <si>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</si>
  <si>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</si>
  <si>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</si>
  <si>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</si>
  <si>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</si>
  <si>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</si>
  <si>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</si>
  <si>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</si>
  <si>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</si>
  <si>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</si>
  <si>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</si>
  <si>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</si>
  <si>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</si>
  <si>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</si>
  <si>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</si>
  <si>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</si>
  <si>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</si>
  <si>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</si>
  <si>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</si>
  <si>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</si>
  <si>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</si>
  <si>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</si>
  <si>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</si>
  <si>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</si>
  <si>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</si>
  <si>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</si>
  <si>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</si>
  <si>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</si>
  <si>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</si>
  <si>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</si>
  <si>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</si>
  <si>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</si>
  <si>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</si>
  <si>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</si>
  <si>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</si>
  <si>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</si>
  <si>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</si>
  <si>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</si>
  <si>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</si>
  <si>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</si>
  <si>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</si>
  <si>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</si>
  <si>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</si>
  <si>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</si>
  <si>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</si>
  <si>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</si>
  <si>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</si>
  <si>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</si>
  <si>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</si>
  <si>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</si>
  <si>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</si>
  <si>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</si>
  <si>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</si>
  <si>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</si>
  <si>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</si>
  <si>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</si>
  <si>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</si>
  <si>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</si>
  <si>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</si>
  <si>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</si>
  <si>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</si>
  <si>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</si>
  <si>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</si>
  <si>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</si>
  <si>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</si>
  <si>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</si>
  <si>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</si>
  <si>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</si>
  <si>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</si>
  <si>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</si>
  <si>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</si>
  <si>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</si>
  <si>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</si>
  <si>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</si>
  <si>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</si>
  <si>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</si>
  <si>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</si>
  <si>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</si>
  <si>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</si>
  <si>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</si>
  <si>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</si>
  <si>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</si>
  <si>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</si>
  <si>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</si>
  <si>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</si>
  <si>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</si>
  <si>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</si>
  <si>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</si>
  <si>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</si>
  <si>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</si>
  <si>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</si>
  <si>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</si>
  <si>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</si>
  <si>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</si>
  <si>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</si>
  <si>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</si>
  <si>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</si>
  <si>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</si>
  <si>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</si>
  <si>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</si>
  <si>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</si>
  <si>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</si>
  <si>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</si>
  <si>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</si>
  <si>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</si>
  <si>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</si>
  <si>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</si>
  <si>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</si>
  <si>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</si>
  <si>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</si>
  <si>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</si>
  <si>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</si>
  <si>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</si>
  <si>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</si>
  <si>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</si>
  <si>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</si>
  <si>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</si>
  <si>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</si>
  <si>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</si>
  <si>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</si>
  <si>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</si>
  <si>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</si>
  <si>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</si>
  <si>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</si>
  <si>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</si>
  <si>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</si>
  <si>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</si>
  <si>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</si>
  <si>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</si>
  <si>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</si>
  <si>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</si>
  <si>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</si>
  <si>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</si>
  <si>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</si>
  <si>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</si>
  <si>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</si>
  <si>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</si>
  <si>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</si>
  <si>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</si>
  <si>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</si>
  <si>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</si>
  <si>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</si>
  <si>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</si>
  <si>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</si>
  <si>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</si>
  <si>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</si>
  <si>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</si>
  <si>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</si>
  <si>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</si>
  <si>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</si>
  <si>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</si>
  <si>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</si>
  <si>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</si>
  <si>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</si>
  <si>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</si>
  <si>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</si>
  <si>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</si>
  <si>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</si>
  <si>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</si>
  <si>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</si>
  <si>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</si>
  <si>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</si>
  <si>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</si>
  <si>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</si>
  <si>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</si>
  <si>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</si>
  <si>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</si>
  <si>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</si>
  <si>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</si>
  <si>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</si>
  <si>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</si>
  <si>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</si>
  <si>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</si>
  <si>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</si>
  <si>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</si>
  <si>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</si>
  <si>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</si>
  <si>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</si>
  <si>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</si>
  <si>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</si>
  <si>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</si>
  <si>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</si>
  <si>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</si>
  <si>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</si>
  <si>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</si>
  <si>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</si>
  <si>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</si>
  <si>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</si>
  <si>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</si>
  <si>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</si>
  <si>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</si>
  <si>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</si>
  <si>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</si>
  <si>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</si>
  <si>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</si>
  <si>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</si>
  <si>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</si>
  <si>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</si>
  <si>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</si>
  <si>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</si>
  <si>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</si>
  <si>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</si>
  <si>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</si>
  <si>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</si>
  <si>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</si>
  <si>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</si>
  <si>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</si>
  <si>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</si>
  <si>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</si>
  <si>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</si>
  <si>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</si>
  <si>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</si>
  <si>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</si>
  <si>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</si>
  <si>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</si>
  <si>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</si>
  <si>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</si>
  <si>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</si>
  <si>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</si>
  <si>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</si>
  <si>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</si>
  <si>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</si>
  <si>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</si>
  <si>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</si>
  <si>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</si>
  <si>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</si>
  <si>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</si>
  <si>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</si>
  <si>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</si>
  <si>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</si>
  <si>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</si>
  <si>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</si>
  <si>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</si>
  <si>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</si>
  <si>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</si>
  <si>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</si>
  <si>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</si>
  <si>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</si>
  <si>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</si>
  <si>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</si>
  <si>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</si>
  <si>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</si>
  <si>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</si>
  <si>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</si>
  <si>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</si>
  <si>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</si>
  <si>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</si>
  <si>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</si>
  <si>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</si>
  <si>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</si>
  <si>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</si>
  <si>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</si>
  <si>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</si>
  <si>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</si>
  <si>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</si>
  <si>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</si>
  <si>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</si>
  <si>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</si>
  <si>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</si>
  <si>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</si>
  <si>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</si>
  <si>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</si>
  <si>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</si>
  <si>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</si>
  <si>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</si>
  <si>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</si>
  <si>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</si>
  <si>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</si>
  <si>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</si>
  <si>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</si>
  <si>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</si>
  <si>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</si>
  <si>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</si>
  <si>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</si>
  <si>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</si>
  <si>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</si>
  <si>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</si>
  <si>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</si>
  <si>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</si>
  <si>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</si>
  <si>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</si>
  <si>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</si>
  <si>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</si>
  <si>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</si>
  <si>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</si>
  <si>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</si>
  <si>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</si>
  <si>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</si>
  <si>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</si>
  <si>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</si>
  <si>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</si>
  <si>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</si>
  <si>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</si>
  <si>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</si>
  <si>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</si>
  <si>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</si>
  <si>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</si>
  <si>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</si>
  <si>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</si>
  <si>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</si>
  <si>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</si>
  <si>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</si>
  <si>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</si>
  <si>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</si>
  <si>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</si>
  <si>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</si>
  <si>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</si>
  <si>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</si>
  <si>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</si>
  <si>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</si>
  <si>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</si>
  <si>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</si>
  <si>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</si>
  <si>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</si>
  <si>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</si>
  <si>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</si>
  <si>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</si>
  <si>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</si>
  <si>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</si>
  <si>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</si>
  <si>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</si>
  <si>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</si>
  <si>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</si>
  <si>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</si>
  <si>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</si>
  <si>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</si>
  <si>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</si>
  <si>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</si>
  <si>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</si>
  <si>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</si>
  <si>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</si>
  <si>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</si>
  <si>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</si>
  <si>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</si>
  <si>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</si>
  <si>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</si>
  <si>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</si>
  <si>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</si>
  <si>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</si>
  <si>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</si>
  <si>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</si>
  <si>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</si>
  <si>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</si>
  <si>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</si>
  <si>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</si>
  <si>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</si>
  <si>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</si>
  <si>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</si>
  <si>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</si>
  <si>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</si>
  <si>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</si>
  <si>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</si>
  <si>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</si>
  <si>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</si>
  <si>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</si>
  <si>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</si>
  <si>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</si>
  <si>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</si>
  <si>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</si>
  <si>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</si>
  <si>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</si>
  <si>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</si>
  <si>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</si>
  <si>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</si>
  <si>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</si>
  <si>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</si>
  <si>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</si>
  <si>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</si>
  <si>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</si>
  <si>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</si>
  <si>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</si>
  <si>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</si>
  <si>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</si>
  <si>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</si>
  <si>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</si>
  <si>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</si>
  <si>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</si>
  <si>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</si>
  <si>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</si>
  <si>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</si>
  <si>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</si>
  <si>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</si>
  <si>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</si>
  <si>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</si>
  <si>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</si>
  <si>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</si>
  <si>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</si>
  <si>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</si>
  <si>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</si>
  <si>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</si>
  <si>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</si>
  <si>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</si>
  <si>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</si>
  <si>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</si>
  <si>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</si>
  <si>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</si>
  <si>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</si>
  <si>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</si>
  <si>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</si>
  <si>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</si>
  <si>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</si>
  <si>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</si>
  <si>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</si>
  <si>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</si>
  <si>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</si>
  <si>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</si>
  <si>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</si>
  <si>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</si>
  <si>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</si>
  <si>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</si>
  <si>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</si>
  <si>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</si>
  <si>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</si>
  <si>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</si>
  <si>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</si>
  <si>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</si>
  <si>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</si>
  <si>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</si>
  <si>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</si>
  <si>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</si>
  <si>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</si>
  <si>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</si>
  <si>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</si>
  <si>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</si>
  <si>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</si>
  <si>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</si>
  <si>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</si>
  <si>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</si>
  <si>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</si>
  <si>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</si>
  <si>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</si>
  <si>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</si>
  <si>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</si>
  <si>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</si>
  <si>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</si>
  <si>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</si>
  <si>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</si>
  <si>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</si>
  <si>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</si>
  <si>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</si>
  <si>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</si>
  <si>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</si>
  <si>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</si>
  <si>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</si>
  <si>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</si>
  <si>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</si>
  <si>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</si>
  <si>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</si>
  <si>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</si>
  <si>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</si>
  <si>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</si>
  <si>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</si>
  <si>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</si>
  <si>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</si>
  <si>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</si>
  <si>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</si>
  <si>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</si>
  <si>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</si>
  <si>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</si>
  <si>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</si>
  <si>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</si>
  <si>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</si>
  <si>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</si>
  <si>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</si>
  <si>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</si>
  <si>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</si>
  <si>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</si>
  <si>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</si>
  <si>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</si>
  <si>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</si>
  <si>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</si>
  <si>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</si>
  <si>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</si>
  <si>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</si>
  <si>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</si>
  <si>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</si>
  <si>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</si>
  <si>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</si>
  <si>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</si>
  <si>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</si>
  <si>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</si>
  <si>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</si>
  <si>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</si>
  <si>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</si>
  <si>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</si>
  <si>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</si>
  <si>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</si>
  <si>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</si>
  <si>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</si>
  <si>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</si>
  <si>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</si>
  <si>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</si>
  <si>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</si>
  <si>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</si>
  <si>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</si>
  <si>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</si>
  <si>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</si>
  <si>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</si>
  <si>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</si>
  <si>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</si>
  <si>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</si>
  <si>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</si>
  <si>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</si>
  <si>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</si>
  <si>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</si>
  <si>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</si>
  <si>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</si>
  <si>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</si>
  <si>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</si>
  <si>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</si>
  <si>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</si>
  <si>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</si>
  <si>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</si>
  <si>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</si>
  <si>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</si>
  <si>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</si>
  <si>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</si>
  <si>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</si>
  <si>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</si>
  <si>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</si>
  <si>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</si>
  <si>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</si>
  <si>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</si>
  <si>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</si>
  <si>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</si>
  <si>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</si>
  <si>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</si>
  <si>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</si>
  <si>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</si>
  <si>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</si>
  <si>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</si>
  <si>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</si>
  <si>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</si>
  <si>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</si>
  <si>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</si>
  <si>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</si>
  <si>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</si>
  <si>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</si>
  <si>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</si>
  <si>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</si>
  <si>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</si>
  <si>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</si>
  <si>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</si>
  <si>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</si>
  <si>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</si>
  <si>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</si>
  <si>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</si>
  <si>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</si>
  <si>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</si>
  <si>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</si>
  <si>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</si>
  <si>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</si>
  <si>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</si>
  <si>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</si>
  <si>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</si>
  <si>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</si>
  <si>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</si>
  <si>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</si>
  <si>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</si>
  <si>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</si>
  <si>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</si>
  <si>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</si>
  <si>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</si>
  <si>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</si>
  <si>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</si>
  <si>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</si>
  <si>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</si>
  <si>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</si>
  <si>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</si>
  <si>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</si>
  <si>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</si>
  <si>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</si>
  <si>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</si>
  <si>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</si>
  <si>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</si>
  <si>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</si>
  <si>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</si>
  <si>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</si>
  <si>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</si>
  <si>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</si>
  <si>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</si>
  <si>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</si>
  <si>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</si>
  <si>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</si>
  <si>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</si>
  <si>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</si>
  <si>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</si>
  <si>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</si>
  <si>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</si>
  <si>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</si>
  <si>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</si>
  <si>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</si>
  <si>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</si>
  <si>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</si>
  <si>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</si>
  <si>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</si>
  <si>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</si>
  <si>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</si>
  <si>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</si>
  <si>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</si>
  <si>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</si>
  <si>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</si>
  <si>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</si>
  <si>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</si>
  <si>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</si>
  <si>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</si>
  <si>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</si>
  <si>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</si>
  <si>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</si>
  <si>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</si>
  <si>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</si>
  <si>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</si>
  <si>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</si>
  <si>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</si>
  <si>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</si>
  <si>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</si>
  <si>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</si>
  <si>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</si>
  <si>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</si>
  <si>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</si>
  <si>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</si>
  <si>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</si>
  <si>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</si>
  <si>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</si>
  <si>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</si>
  <si>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</si>
  <si>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</si>
  <si>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</si>
  <si>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</si>
  <si>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</si>
  <si>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</si>
  <si>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</si>
  <si>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</si>
  <si>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</si>
  <si>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</si>
  <si>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</si>
  <si>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</si>
  <si>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</si>
  <si>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</si>
  <si>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</si>
  <si>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</si>
  <si>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</si>
  <si>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</si>
  <si>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</si>
  <si>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</si>
  <si>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</si>
  <si>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</si>
  <si>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</si>
  <si>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</si>
  <si>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</si>
  <si>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</si>
  <si>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</si>
  <si>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</si>
  <si>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</si>
  <si>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</si>
  <si>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</si>
  <si>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</si>
  <si>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</si>
  <si>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</si>
  <si>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</si>
  <si>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</si>
  <si>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</si>
  <si>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</si>
  <si>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</si>
  <si>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</si>
  <si>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</si>
  <si>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</si>
  <si>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</si>
  <si>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</si>
  <si>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</si>
  <si>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</si>
  <si>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</si>
  <si>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</si>
  <si>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</si>
  <si>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</si>
  <si>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</si>
  <si>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</si>
  <si>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</si>
  <si>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</si>
  <si>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</si>
  <si>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</si>
  <si>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</si>
  <si>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</si>
  <si>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</si>
  <si>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</si>
  <si>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</si>
  <si>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</si>
  <si>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</si>
  <si>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</si>
  <si>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</si>
  <si>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</si>
  <si>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</si>
  <si>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</si>
  <si>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</si>
  <si>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</si>
  <si>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</si>
  <si>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</si>
  <si>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</si>
  <si>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</si>
  <si>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</si>
  <si>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</si>
  <si>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</si>
  <si>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</si>
  <si>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</si>
  <si>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</si>
  <si>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</si>
  <si>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</si>
  <si>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</si>
  <si>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</si>
  <si>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</si>
  <si>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</si>
  <si>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</si>
  <si>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</si>
  <si>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</si>
  <si>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</si>
  <si>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</si>
  <si>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</si>
  <si>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</si>
  <si>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</si>
  <si>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</si>
  <si>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</si>
  <si>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</si>
  <si>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</si>
  <si>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</si>
  <si>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</si>
  <si>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</si>
  <si>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</si>
  <si>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</si>
  <si>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</si>
  <si>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</si>
  <si>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</si>
  <si>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</si>
  <si>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</si>
  <si>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</si>
  <si>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</si>
  <si>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</si>
  <si>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</si>
  <si>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</si>
  <si>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</si>
  <si>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</si>
  <si>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</si>
  <si>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</si>
  <si>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</si>
  <si>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</si>
  <si>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</si>
  <si>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</si>
  <si>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</si>
  <si>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</si>
  <si>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</si>
  <si>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</si>
  <si>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</si>
  <si>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</si>
  <si>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</si>
  <si>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</si>
  <si>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</si>
  <si>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</si>
  <si>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</si>
  <si>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</si>
  <si>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</si>
  <si>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</si>
  <si>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</si>
  <si>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</si>
  <si>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</si>
  <si>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</si>
  <si>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</si>
  <si>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</si>
  <si>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</si>
  <si>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</si>
  <si>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</si>
  <si>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</si>
  <si>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</si>
  <si>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</si>
  <si>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</si>
  <si>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</si>
  <si>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</si>
  <si>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</si>
  <si>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</si>
  <si>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</si>
  <si>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</si>
  <si>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</si>
  <si>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</si>
  <si>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</si>
  <si>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</si>
  <si>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</si>
  <si>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</si>
  <si>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</si>
  <si>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</si>
  <si>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</si>
  <si>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</si>
  <si>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</si>
  <si>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</si>
  <si>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</si>
  <si>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</si>
  <si>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</si>
  <si>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</si>
  <si>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</si>
  <si>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</si>
  <si>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</si>
  <si>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</si>
  <si>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</si>
  <si>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</si>
  <si>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</si>
  <si>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</si>
  <si>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</si>
  <si>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</si>
  <si>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</si>
  <si>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</si>
  <si>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</si>
  <si>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</si>
  <si>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</si>
  <si>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</si>
  <si>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</si>
  <si>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</si>
  <si>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</si>
  <si>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</si>
  <si>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</si>
  <si>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</si>
  <si>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</si>
  <si>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</si>
  <si>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</si>
  <si>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</si>
  <si>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</si>
  <si>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</si>
  <si>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</si>
  <si>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</si>
  <si>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</si>
  <si>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</si>
  <si>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</si>
  <si>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</si>
  <si>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</si>
  <si>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</si>
  <si>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</si>
  <si>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</si>
  <si>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</si>
  <si>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</si>
  <si>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</si>
  <si>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</si>
  <si>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</si>
  <si>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</si>
  <si>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</si>
  <si>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</si>
  <si>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</si>
  <si>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</si>
  <si>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</si>
  <si>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</si>
  <si>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</si>
  <si>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</si>
  <si>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</si>
  <si>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</si>
  <si>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</si>
  <si>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</si>
  <si>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</si>
  <si>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</si>
  <si>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</si>
  <si>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</si>
  <si>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</si>
  <si>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</si>
  <si>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</si>
  <si>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</si>
  <si>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</si>
  <si>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</si>
  <si>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</si>
  <si>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</si>
  <si>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</si>
  <si>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</si>
  <si>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</si>
  <si>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</si>
  <si>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</si>
  <si>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</si>
  <si>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</si>
  <si>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</si>
  <si>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</si>
  <si>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</si>
  <si>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</si>
  <si>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</si>
  <si>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</si>
  <si>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</si>
  <si>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</si>
  <si>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</si>
  <si>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</si>
  <si>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</si>
  <si>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</si>
  <si>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</si>
  <si>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</si>
  <si>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</si>
  <si>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</si>
  <si>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</si>
  <si>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</si>
  <si>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</si>
  <si>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</si>
  <si>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</si>
  <si>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</si>
  <si>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</si>
  <si>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</si>
  <si>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</si>
  <si>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</si>
  <si>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</si>
  <si>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</si>
  <si>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</si>
  <si>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</si>
  <si>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</si>
  <si>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</si>
  <si>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</si>
  <si>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</si>
  <si>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</si>
  <si>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</si>
  <si>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</si>
  <si>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</si>
  <si>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</si>
  <si>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</si>
  <si>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</si>
  <si>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</si>
  <si>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</si>
  <si>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</si>
  <si>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</si>
  <si>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</si>
  <si>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</si>
  <si>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</si>
  <si>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</si>
  <si>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</si>
  <si>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</si>
  <si>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</si>
  <si>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</si>
  <si>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</si>
  <si>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</si>
  <si>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</si>
  <si>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</si>
  <si>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</si>
  <si>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</si>
  <si>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</si>
  <si>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</si>
  <si>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</si>
  <si>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</si>
  <si>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</si>
  <si>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</si>
  <si>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</si>
  <si>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</si>
  <si>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</si>
  <si>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</si>
  <si>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</si>
  <si>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</si>
  <si>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</si>
  <si>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</si>
  <si>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</si>
  <si>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</si>
  <si>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</si>
  <si>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</si>
  <si>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</si>
  <si>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</si>
  <si>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</si>
  <si>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</si>
  <si>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</si>
  <si>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</si>
  <si>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</si>
  <si>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</si>
  <si>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</si>
  <si>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</si>
  <si>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</si>
  <si>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</si>
  <si>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</si>
  <si>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</si>
  <si>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</si>
  <si>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</si>
  <si>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</si>
  <si>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</si>
  <si>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</si>
  <si>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</si>
  <si>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</si>
  <si>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</si>
  <si>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</si>
  <si>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</si>
  <si>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</si>
  <si>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</si>
  <si>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</si>
  <si>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</si>
  <si>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</si>
  <si>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</si>
  <si>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</si>
  <si>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</si>
  <si>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</si>
  <si>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</si>
  <si>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</si>
  <si>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</si>
  <si>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</si>
  <si>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</si>
  <si>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</si>
  <si>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</si>
  <si>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</si>
  <si>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</si>
  <si>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</si>
  <si>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</si>
  <si>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</si>
  <si>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</si>
  <si>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</si>
  <si>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</si>
  <si>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</si>
  <si>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</si>
  <si>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</si>
  <si>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</si>
  <si>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</si>
  <si>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</si>
  <si>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</si>
  <si>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</si>
  <si>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</si>
  <si>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</si>
  <si>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</si>
  <si>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</si>
  <si>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</si>
  <si>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</si>
  <si>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</si>
  <si>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</si>
  <si>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</si>
  <si>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</si>
  <si>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</si>
  <si>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</si>
  <si>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</si>
  <si>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</si>
  <si>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</si>
  <si>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</si>
  <si>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</si>
  <si>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</si>
  <si>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</si>
  <si>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</si>
  <si>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</si>
  <si>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</si>
  <si>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</si>
  <si>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</si>
  <si>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</si>
  <si>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</si>
  <si>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</si>
  <si>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</si>
  <si>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</si>
  <si>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</si>
  <si>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</si>
  <si>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</si>
  <si>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</si>
  <si>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</si>
  <si>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</si>
  <si>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</si>
  <si>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</si>
  <si>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</si>
  <si>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</si>
  <si>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</si>
  <si>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</si>
  <si>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</si>
  <si>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</si>
  <si>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</si>
  <si>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</si>
  <si>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</si>
  <si>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</si>
  <si>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</si>
  <si>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</si>
  <si>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</si>
  <si>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</si>
  <si>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</si>
  <si>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</si>
  <si>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</si>
  <si>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</si>
  <si>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</si>
  <si>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</si>
  <si>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</si>
  <si>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</si>
  <si>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</si>
  <si>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</si>
  <si>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</si>
  <si>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</si>
  <si>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</si>
  <si>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</si>
  <si>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</si>
  <si>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</si>
  <si>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</si>
  <si>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</si>
  <si>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</si>
  <si>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</si>
  <si>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</si>
  <si>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</si>
  <si>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</si>
  <si>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</si>
  <si>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</si>
  <si>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</si>
  <si>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</si>
  <si>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</si>
  <si>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</si>
  <si>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</si>
  <si>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</si>
  <si>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</si>
  <si>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</si>
  <si>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</si>
  <si>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</si>
  <si>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</si>
  <si>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</si>
  <si>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</si>
  <si>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</si>
  <si>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</si>
  <si>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</si>
  <si>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</si>
  <si>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</si>
  <si>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</si>
  <si>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</si>
  <si>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</si>
  <si>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</si>
  <si>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</si>
  <si>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</si>
  <si>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</si>
  <si>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</si>
  <si>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</si>
  <si>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</si>
  <si>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</si>
  <si>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</si>
  <si>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</si>
  <si>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</si>
  <si>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</si>
  <si>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</si>
  <si>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</si>
  <si>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</si>
  <si>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</si>
  <si>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</si>
  <si>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</si>
  <si>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</si>
  <si>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</si>
  <si>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</si>
  <si>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</si>
  <si>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</si>
  <si>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</si>
  <si>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</si>
  <si>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</si>
  <si>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</si>
  <si>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</si>
  <si>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</si>
  <si>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</si>
  <si>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</si>
  <si>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</si>
  <si>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</si>
  <si>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</si>
  <si>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</si>
  <si>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</si>
  <si>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</si>
  <si>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</si>
  <si>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</si>
  <si>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</si>
  <si>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</si>
  <si>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</si>
  <si>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</si>
  <si>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</si>
  <si>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</si>
  <si>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</si>
  <si>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</si>
  <si>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</si>
  <si>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</si>
  <si>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</si>
  <si>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</si>
  <si>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</si>
  <si>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</si>
  <si>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</si>
  <si>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</si>
  <si>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</si>
  <si>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</si>
  <si>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</si>
  <si>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</si>
  <si>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</si>
  <si>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</si>
  <si>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</si>
  <si>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</si>
  <si>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</si>
  <si>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</si>
  <si>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</si>
  <si>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</si>
  <si>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</si>
  <si>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</si>
  <si>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</si>
  <si>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</si>
  <si>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</si>
  <si>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</si>
  <si>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</si>
  <si>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</si>
  <si>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</si>
  <si>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</si>
  <si>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</si>
  <si>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</si>
  <si>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</si>
  <si>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</si>
  <si>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</si>
  <si>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</si>
  <si>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</si>
  <si>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</si>
  <si>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</si>
  <si>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</si>
  <si>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</si>
  <si>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</si>
  <si>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</si>
  <si>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</si>
  <si>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</si>
  <si>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</si>
  <si>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</si>
  <si>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</si>
  <si>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</si>
  <si>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</si>
  <si>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</si>
  <si>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</si>
  <si>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</si>
  <si>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</si>
  <si>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</si>
  <si>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</si>
  <si>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</si>
  <si>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</si>
  <si>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</si>
  <si>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</si>
  <si>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</si>
  <si>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</si>
  <si>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</si>
  <si>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</si>
  <si>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</si>
  <si>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</si>
  <si>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</si>
  <si>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</si>
  <si>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</si>
  <si>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</si>
  <si>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</si>
  <si>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</si>
  <si>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</si>
  <si>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</si>
  <si>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</si>
  <si>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</si>
  <si>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</si>
  <si>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</si>
  <si>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</si>
  <si>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</si>
  <si>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</si>
  <si>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</si>
  <si>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</si>
  <si>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</si>
  <si>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</si>
  <si>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</si>
  <si>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</si>
  <si>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</si>
  <si>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</si>
  <si>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</si>
  <si>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</si>
  <si>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</si>
  <si>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</si>
  <si>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</si>
  <si>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</si>
  <si>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</si>
  <si>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</si>
  <si>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</si>
  <si>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</si>
  <si>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</si>
  <si>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</si>
  <si>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</si>
  <si>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</si>
  <si>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</si>
  <si>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</si>
  <si>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</si>
  <si>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</si>
  <si>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</si>
  <si>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</si>
  <si>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</si>
  <si>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</si>
  <si>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</si>
  <si>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</si>
  <si>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</si>
  <si>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</si>
  <si>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</si>
  <si>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</si>
  <si>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</si>
  <si>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</si>
  <si>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</si>
  <si>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</si>
  <si>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</si>
  <si>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</si>
  <si>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</si>
  <si>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</si>
  <si>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</si>
  <si>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</si>
  <si>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</si>
  <si>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</si>
  <si>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</si>
  <si>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</si>
  <si>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</si>
  <si>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</si>
  <si>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</si>
  <si>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</si>
  <si>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</si>
  <si>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</si>
  <si>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</si>
  <si>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</si>
  <si>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</si>
  <si>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</si>
  <si>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</si>
  <si>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</si>
  <si>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</si>
  <si>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</si>
  <si>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</si>
  <si>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</si>
  <si>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</si>
  <si>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</si>
  <si>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</si>
  <si>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</si>
  <si>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</si>
  <si>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</si>
  <si>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</si>
  <si>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</si>
  <si>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</si>
  <si>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</si>
  <si>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</si>
  <si>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</si>
  <si>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</si>
  <si>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</si>
  <si>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</si>
  <si>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</si>
  <si>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</si>
  <si>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</si>
  <si>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</si>
  <si>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</si>
  <si>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</si>
  <si>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</si>
  <si>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</si>
  <si>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</si>
  <si>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</si>
  <si>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</si>
  <si>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</si>
  <si>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</si>
  <si>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</si>
  <si>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</si>
  <si>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</si>
  <si>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</si>
  <si>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</si>
  <si>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</si>
  <si>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</si>
  <si>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</si>
  <si>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</si>
  <si>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</si>
  <si>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</si>
  <si>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</si>
  <si>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</si>
  <si>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</si>
  <si>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</si>
  <si>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</si>
  <si>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</si>
  <si>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</si>
  <si>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</si>
  <si>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</si>
  <si>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</si>
  <si>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</si>
  <si>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</si>
  <si>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</si>
  <si>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</si>
  <si>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</si>
  <si>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</si>
  <si>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</si>
  <si>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</si>
  <si>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</si>
  <si>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</si>
  <si>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</si>
  <si>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</si>
  <si>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</si>
  <si>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</si>
  <si>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</si>
  <si>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</si>
  <si>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</si>
  <si>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</si>
  <si>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</si>
  <si>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</si>
  <si>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</si>
  <si>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</si>
  <si>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</si>
  <si>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</si>
  <si>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</si>
  <si>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</si>
  <si>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</si>
  <si>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</si>
  <si>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</si>
  <si>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</si>
  <si>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</si>
  <si>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</si>
  <si>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</si>
  <si>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</si>
  <si>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</si>
  <si>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</si>
  <si>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</si>
  <si>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</si>
  <si>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</si>
  <si>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</si>
  <si>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</si>
  <si>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</si>
  <si>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</si>
  <si>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</si>
  <si>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</si>
  <si>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</si>
  <si>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</si>
  <si>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</si>
  <si>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</si>
  <si>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</si>
  <si>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</si>
  <si>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</si>
  <si>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</si>
  <si>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</si>
  <si>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</si>
  <si>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</si>
  <si>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</si>
  <si>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</si>
  <si>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</si>
  <si>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</si>
  <si>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</si>
  <si>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</si>
  <si>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</si>
  <si>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</si>
  <si>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</si>
  <si>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</si>
  <si>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</si>
  <si>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</si>
  <si>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</si>
  <si>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</si>
  <si>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</si>
  <si>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</si>
  <si>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</si>
  <si>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</si>
  <si>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</si>
  <si>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</si>
  <si>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</si>
  <si>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</si>
  <si>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</si>
  <si>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</si>
  <si>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</si>
  <si>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</si>
  <si>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</si>
  <si>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</si>
  <si>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</si>
  <si>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</si>
  <si>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</si>
  <si>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</si>
  <si>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</si>
  <si>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</si>
  <si>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</si>
  <si>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</si>
  <si>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</si>
  <si>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</si>
  <si>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</si>
  <si>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</si>
  <si>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</si>
  <si>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</si>
  <si>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</si>
  <si>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</si>
  <si>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</si>
  <si>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</si>
  <si>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</si>
  <si>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</si>
  <si>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</si>
  <si>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</si>
  <si>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</si>
  <si>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</si>
  <si>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</si>
  <si>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</si>
  <si>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</si>
  <si>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</si>
  <si>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</si>
  <si>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</si>
  <si>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</si>
  <si>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</si>
  <si>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</si>
  <si>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</si>
  <si>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</si>
  <si>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</si>
  <si>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</si>
  <si>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</si>
  <si>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</si>
  <si>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</si>
  <si>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</si>
  <si>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</si>
  <si>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</si>
  <si>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</si>
  <si>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</si>
  <si>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</si>
  <si>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</si>
  <si>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</si>
  <si>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</si>
  <si>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</si>
  <si>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</si>
  <si>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</si>
  <si>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</si>
  <si>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</si>
  <si>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</si>
  <si>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</si>
  <si>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</si>
  <si>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</si>
  <si>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</si>
  <si>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</si>
  <si>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</si>
  <si>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</si>
  <si>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</si>
  <si>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</si>
  <si>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</si>
  <si>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</si>
  <si>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</si>
  <si>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</si>
  <si>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</si>
  <si>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</si>
  <si>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</si>
  <si>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</si>
  <si>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</si>
  <si>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</si>
  <si>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</si>
  <si>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</si>
  <si>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</si>
  <si>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</si>
  <si>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</si>
  <si>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</si>
  <si>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</si>
  <si>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</si>
  <si>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</si>
  <si>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</si>
  <si>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</si>
  <si>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</si>
  <si>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</si>
  <si>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</si>
  <si>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</si>
  <si>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</si>
  <si>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</si>
  <si>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</si>
  <si>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</si>
  <si>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</si>
  <si>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</si>
  <si>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</si>
  <si>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</si>
  <si>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</si>
  <si>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</si>
  <si>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</si>
  <si>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</si>
  <si>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</si>
  <si>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</si>
  <si>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</si>
  <si>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</si>
  <si>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</si>
  <si>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</si>
  <si>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</si>
  <si>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</si>
  <si>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</si>
  <si>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</si>
  <si>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</si>
  <si>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</si>
  <si>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</si>
  <si>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</si>
  <si>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</si>
  <si>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</si>
  <si>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</si>
  <si>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</si>
  <si>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</si>
  <si>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</si>
  <si>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</si>
  <si>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</si>
  <si>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</si>
  <si>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</si>
  <si>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</si>
  <si>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</si>
  <si>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</si>
  <si>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</si>
  <si>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</si>
  <si>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</si>
  <si>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</si>
  <si>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</si>
  <si>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</si>
  <si>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</si>
  <si>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</si>
  <si>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</si>
  <si>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</si>
  <si>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</si>
  <si>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</si>
  <si>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</si>
  <si>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</si>
  <si>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</si>
  <si>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</si>
  <si>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</si>
  <si>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</si>
  <si>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</si>
  <si>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</si>
  <si>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</si>
  <si>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</si>
  <si>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</si>
  <si>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</si>
  <si>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</si>
  <si>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</si>
  <si>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</si>
  <si>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</si>
  <si>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</si>
  <si>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</si>
  <si>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</si>
  <si>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</si>
  <si>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</si>
  <si>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</si>
  <si>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</si>
  <si>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</si>
  <si>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</si>
  <si>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</si>
  <si>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</si>
  <si>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</si>
  <si>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</si>
  <si>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</si>
  <si>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</si>
  <si>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</si>
  <si>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</si>
  <si>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</si>
  <si>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</si>
  <si>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</si>
  <si>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</si>
  <si>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</si>
  <si>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</si>
  <si>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</si>
  <si>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</si>
  <si>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</si>
  <si>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</si>
  <si>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</si>
  <si>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</si>
  <si>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</si>
  <si>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</si>
  <si>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</si>
  <si>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</si>
  <si>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</si>
  <si>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</si>
  <si>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</si>
  <si>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</si>
  <si>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</si>
  <si>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</si>
  <si>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</si>
  <si>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</si>
  <si>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</si>
  <si>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</si>
  <si>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</si>
  <si>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</si>
  <si>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</si>
  <si>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</si>
  <si>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</si>
  <si>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</si>
  <si>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</si>
  <si>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</si>
  <si>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</si>
  <si>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</si>
  <si>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</si>
  <si>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</si>
  <si>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</si>
  <si>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</si>
  <si>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</si>
  <si>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</si>
  <si>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</si>
  <si>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</si>
  <si>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</si>
  <si>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</si>
  <si>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</si>
  <si>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</si>
  <si>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</si>
  <si>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</si>
  <si>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</si>
  <si>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</si>
  <si>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</si>
  <si>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</si>
  <si>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</si>
  <si>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</si>
  <si>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</si>
  <si>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</si>
  <si>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</si>
  <si>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</si>
  <si>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</si>
  <si>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</si>
  <si>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</si>
  <si>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</si>
  <si>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</si>
  <si>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</si>
  <si>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</si>
  <si>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</si>
  <si>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</si>
  <si>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</si>
  <si>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</si>
  <si>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</si>
  <si>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</si>
  <si>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</si>
  <si>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</si>
  <si>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</si>
  <si>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</si>
  <si>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</si>
  <si>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</si>
  <si>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</si>
  <si>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</si>
  <si>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</si>
  <si>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</si>
  <si>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</si>
  <si>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</si>
  <si>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</si>
  <si>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</si>
  <si>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</si>
  <si>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</si>
  <si>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</si>
  <si>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</si>
  <si>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</si>
  <si>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</si>
  <si>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</si>
  <si>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</si>
  <si>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</si>
  <si>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</si>
  <si>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</si>
  <si>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</si>
  <si>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</si>
  <si>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</si>
  <si>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</si>
  <si>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</si>
  <si>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</si>
  <si>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</si>
  <si>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</si>
  <si>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</si>
  <si>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</si>
  <si>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</si>
  <si>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</si>
  <si>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</si>
  <si>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</si>
  <si>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</si>
  <si>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</si>
  <si>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</si>
  <si>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</si>
  <si>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</si>
  <si>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</si>
  <si>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</si>
  <si>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</si>
  <si>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</si>
  <si>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</si>
  <si>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</si>
  <si>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</si>
  <si>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</si>
  <si>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</si>
  <si>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</si>
  <si>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</si>
  <si>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</si>
  <si>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</si>
  <si>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</si>
  <si>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</si>
  <si>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</si>
  <si>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</si>
  <si>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</si>
  <si>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</si>
  <si>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</si>
  <si>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</si>
  <si>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</si>
  <si>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</si>
  <si>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</si>
  <si>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</si>
  <si>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</si>
  <si>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</si>
  <si>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</si>
  <si>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</si>
  <si>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</si>
  <si>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</si>
  <si>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</si>
  <si>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</si>
  <si>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</si>
  <si>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</si>
  <si>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</si>
  <si>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</si>
  <si>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</si>
  <si>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</si>
  <si>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</si>
  <si>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</si>
  <si>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</si>
  <si>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</si>
  <si>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</si>
  <si>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</si>
  <si>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</si>
  <si>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</si>
  <si>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</si>
  <si>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</si>
  <si>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</si>
  <si>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</si>
  <si>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</si>
  <si>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</si>
  <si>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</si>
  <si>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</si>
  <si>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</si>
  <si>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</si>
  <si>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</si>
  <si>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</si>
  <si>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</si>
  <si>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</si>
  <si>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</si>
  <si>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</si>
  <si>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</si>
  <si>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</si>
  <si>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</si>
  <si>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</si>
  <si>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</si>
  <si>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</si>
  <si>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</si>
  <si>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</si>
  <si>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</si>
  <si>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</si>
  <si>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</si>
  <si>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</si>
  <si>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</si>
  <si>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</si>
  <si>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</si>
  <si>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</si>
  <si>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</si>
  <si>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</si>
  <si>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</si>
  <si>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</si>
  <si>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</si>
  <si>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</si>
  <si>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</si>
  <si>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</si>
  <si>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</si>
  <si>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</si>
  <si>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</si>
  <si>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</si>
  <si>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</si>
  <si>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</si>
  <si>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</si>
  <si>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</si>
  <si>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</si>
  <si>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</si>
  <si>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</si>
  <si>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</si>
  <si>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</si>
  <si>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</si>
  <si>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</si>
  <si>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</si>
  <si>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</si>
  <si>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</si>
  <si>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</si>
  <si>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</si>
  <si>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</si>
  <si>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</si>
  <si>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</si>
  <si>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</si>
  <si>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</si>
  <si>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</si>
  <si>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</si>
  <si>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</si>
  <si>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</si>
  <si>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</si>
  <si>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</si>
  <si>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</si>
  <si>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</si>
  <si>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</si>
  <si>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</si>
  <si>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</si>
  <si>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</si>
  <si>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</si>
  <si>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</si>
  <si>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</si>
  <si>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</si>
  <si>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</si>
  <si>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</si>
  <si>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</si>
  <si>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</si>
  <si>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</si>
  <si>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</si>
  <si>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</si>
  <si>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</si>
  <si>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</si>
  <si>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</si>
  <si>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</si>
  <si>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</si>
  <si>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</si>
  <si>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</si>
  <si>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</si>
  <si>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</si>
  <si>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</si>
  <si>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</si>
  <si>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</si>
  <si>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</si>
  <si>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</si>
  <si>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</si>
  <si>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</si>
  <si>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</si>
  <si>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</si>
  <si>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</si>
  <si>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</si>
  <si>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</si>
  <si>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</si>
  <si>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</si>
  <si>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</si>
  <si>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</si>
  <si>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</si>
  <si>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</si>
  <si>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</si>
  <si>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</si>
  <si>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</si>
  <si>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</si>
  <si>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</si>
  <si>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</si>
  <si>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</si>
  <si>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</si>
  <si>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</si>
  <si>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</si>
  <si>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</si>
  <si>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</si>
  <si>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</si>
  <si>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</si>
  <si>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</si>
  <si>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</si>
  <si>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</si>
  <si>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</si>
  <si>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</si>
  <si>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</si>
  <si>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</si>
  <si>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</si>
  <si>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</si>
  <si>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</si>
  <si>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</si>
  <si>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</si>
  <si>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</si>
  <si>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</si>
  <si>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</si>
  <si>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</si>
  <si>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</si>
  <si>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</si>
  <si>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</si>
  <si>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</si>
  <si>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</si>
  <si>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</si>
  <si>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</si>
  <si>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</si>
  <si>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</si>
  <si>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</si>
  <si>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</si>
  <si>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</si>
  <si>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</si>
  <si>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</si>
  <si>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</si>
  <si>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</si>
  <si>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</si>
  <si>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</si>
  <si>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</si>
  <si>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</si>
  <si>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</si>
  <si>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</si>
  <si>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</si>
  <si>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</si>
  <si>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</si>
  <si>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</si>
  <si>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</si>
  <si>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</si>
  <si>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</si>
  <si>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</si>
  <si>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</si>
  <si>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</si>
  <si>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</si>
  <si>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</si>
  <si>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</si>
  <si>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</si>
  <si>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</si>
  <si>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</si>
  <si>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</si>
  <si>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</si>
  <si>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</si>
  <si>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</si>
  <si>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</si>
  <si>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</si>
  <si>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</si>
  <si>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</si>
  <si>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</si>
  <si>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</si>
  <si>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</si>
  <si>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</si>
  <si>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</si>
  <si>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</si>
  <si>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</si>
  <si>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</si>
  <si>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</si>
  <si>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</si>
  <si>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</si>
  <si>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</si>
  <si>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</si>
  <si>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</si>
  <si>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</si>
  <si>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</si>
  <si>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</si>
  <si>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</si>
  <si>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</si>
  <si>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</si>
  <si>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</si>
  <si>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</si>
  <si>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</si>
  <si>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</si>
  <si>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</si>
  <si>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</si>
  <si>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</si>
  <si>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</si>
  <si>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</si>
  <si>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</si>
  <si>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</si>
  <si>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</si>
  <si>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</si>
  <si>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</si>
  <si>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</si>
  <si>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</si>
  <si>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</si>
  <si>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</si>
  <si>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</si>
  <si>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</si>
  <si>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</si>
  <si>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</si>
  <si>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</si>
  <si>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</si>
  <si>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</si>
  <si>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</si>
  <si>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</si>
  <si>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</si>
  <si>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</si>
  <si>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</si>
  <si>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</si>
  <si>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</si>
  <si>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</si>
  <si>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</si>
  <si>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</si>
  <si>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</si>
  <si>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</si>
  <si>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</si>
  <si>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</si>
  <si>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</si>
  <si>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</si>
  <si>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</si>
  <si>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</si>
  <si>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</si>
  <si>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</si>
  <si>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</si>
  <si>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</si>
  <si>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</si>
  <si>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</si>
  <si>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</si>
  <si>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</si>
  <si>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</si>
  <si>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</si>
  <si>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</si>
  <si>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</si>
  <si>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</si>
  <si>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</si>
  <si>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</si>
  <si>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</si>
  <si>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</si>
  <si>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</si>
  <si>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</si>
  <si>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</si>
  <si>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</si>
  <si>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</si>
  <si>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</si>
  <si>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</si>
  <si>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</si>
  <si>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</si>
  <si>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</si>
  <si>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</si>
  <si>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</si>
  <si>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</si>
  <si>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</si>
  <si>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</si>
  <si>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</si>
  <si>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</si>
  <si>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</si>
  <si>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</si>
  <si>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</si>
  <si>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</si>
  <si>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</si>
  <si>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</si>
  <si>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</si>
  <si>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</si>
  <si>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</si>
  <si>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</si>
  <si>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</si>
  <si>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</si>
  <si>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</si>
  <si>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</si>
  <si>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</si>
  <si>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</si>
  <si>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</si>
  <si>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</si>
  <si>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</si>
  <si>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</si>
  <si>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</si>
  <si>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</si>
  <si>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</si>
  <si>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</si>
  <si>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</si>
  <si>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</si>
  <si>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</si>
  <si>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</si>
  <si>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</si>
  <si>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</si>
  <si>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</si>
  <si>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</si>
  <si>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</si>
  <si>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</si>
  <si>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</si>
  <si>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</si>
  <si>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</si>
  <si>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</si>
  <si>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</si>
  <si>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</si>
  <si>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</si>
  <si>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</si>
  <si>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</si>
  <si>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</si>
  <si>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</si>
  <si>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</si>
  <si>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</si>
  <si>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</si>
  <si>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</si>
  <si>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</si>
  <si>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</si>
  <si>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</si>
  <si>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</si>
  <si>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</si>
  <si>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</si>
  <si>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</si>
  <si>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</si>
  <si>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</si>
  <si>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</si>
  <si>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</si>
  <si>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</si>
  <si>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</si>
  <si>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</si>
  <si>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</si>
  <si>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</si>
  <si>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</si>
  <si>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</si>
  <si>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</si>
  <si>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</si>
  <si>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</si>
  <si>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</si>
  <si>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</si>
  <si>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</si>
  <si>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</si>
  <si>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</si>
  <si>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</si>
  <si>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</si>
  <si>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</si>
  <si>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</si>
  <si>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</si>
  <si>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</si>
  <si>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</si>
  <si>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</si>
  <si>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</si>
  <si>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</si>
  <si>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</si>
  <si>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</si>
  <si>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</si>
  <si>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</si>
  <si>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</si>
  <si>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</si>
  <si>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</si>
  <si>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</si>
  <si>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</si>
  <si>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</si>
  <si>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</si>
  <si>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</si>
  <si>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</si>
  <si>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</si>
  <si>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</si>
  <si>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</si>
  <si>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</si>
  <si>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</si>
  <si>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</si>
  <si>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</si>
  <si>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</si>
  <si>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</si>
  <si>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</si>
  <si>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</si>
  <si>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</si>
  <si>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</si>
  <si>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</si>
  <si>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</si>
  <si>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</si>
  <si>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</si>
  <si>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</si>
  <si>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</si>
  <si>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</si>
  <si>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</si>
  <si>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</si>
  <si>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</si>
  <si>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</si>
  <si>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</si>
  <si>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</si>
  <si>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</si>
  <si>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</si>
  <si>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</si>
  <si>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</si>
  <si>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</si>
  <si>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</si>
  <si>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</si>
  <si>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</si>
  <si>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</si>
  <si>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</si>
  <si>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</si>
  <si>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</si>
  <si>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</si>
  <si>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</si>
  <si>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</si>
  <si>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</si>
  <si>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</si>
  <si>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</si>
  <si>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</si>
  <si>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</si>
  <si>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</si>
  <si>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</si>
  <si>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</si>
  <si>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</si>
  <si>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</si>
  <si>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</si>
  <si>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</si>
  <si>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</si>
  <si>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</si>
  <si>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</si>
  <si>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</si>
  <si>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</si>
  <si>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</si>
  <si>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</si>
  <si>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</si>
  <si>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</si>
  <si>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</si>
  <si>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</si>
  <si>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</si>
  <si>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</si>
  <si>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</si>
  <si>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</si>
  <si>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</si>
  <si>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</si>
  <si>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</si>
  <si>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</si>
  <si>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</si>
  <si>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</si>
  <si>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</si>
  <si>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</si>
  <si>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</si>
  <si>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</si>
  <si>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</si>
  <si>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</si>
  <si>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</si>
  <si>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</si>
  <si>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</si>
  <si>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</si>
  <si>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</si>
  <si>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</si>
  <si>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</si>
  <si>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</si>
  <si>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</si>
  <si>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</si>
  <si>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</si>
  <si>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</si>
  <si>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</si>
  <si>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</si>
  <si>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</si>
  <si>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</si>
  <si>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</si>
  <si>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</si>
  <si>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</si>
  <si>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</si>
  <si>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</si>
  <si>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</si>
  <si>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</si>
  <si>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</si>
  <si>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</si>
  <si>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</si>
  <si>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</si>
  <si>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</si>
  <si>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</si>
  <si>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</si>
  <si>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</si>
  <si>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</si>
  <si>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</si>
  <si>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</si>
  <si>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</si>
  <si>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</si>
  <si>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</si>
  <si>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</si>
  <si>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</si>
  <si>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</si>
  <si>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</si>
  <si>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</si>
  <si>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</si>
  <si>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</si>
  <si>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</si>
  <si>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</si>
  <si>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</si>
  <si>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</si>
  <si>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</si>
  <si>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</si>
  <si>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</si>
  <si>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</si>
  <si>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</si>
  <si>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</si>
  <si>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</si>
  <si>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</si>
  <si>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</si>
  <si>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</si>
  <si>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</si>
  <si>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</si>
  <si>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</si>
  <si>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</si>
  <si>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</si>
  <si>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</si>
  <si>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</si>
  <si>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</si>
  <si>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</si>
  <si>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</si>
  <si>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</si>
  <si>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</si>
  <si>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</si>
  <si>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</si>
  <si>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</si>
  <si>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</si>
  <si>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</si>
  <si>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</si>
  <si>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</si>
  <si>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</si>
  <si>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</si>
  <si>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</si>
  <si>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</si>
  <si>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</si>
  <si>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</si>
  <si>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</si>
  <si>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</si>
  <si>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</si>
  <si>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</si>
  <si>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</si>
  <si>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</si>
  <si>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</si>
  <si>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</si>
  <si>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</si>
  <si>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</si>
  <si>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</si>
  <si>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</si>
  <si>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</si>
  <si>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</si>
  <si>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</si>
  <si>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</si>
  <si>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</si>
  <si>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</si>
  <si>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</si>
  <si>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</si>
  <si>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</si>
  <si>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</si>
  <si>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</si>
  <si>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</si>
  <si>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</si>
  <si>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</si>
  <si>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</si>
  <si>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</si>
  <si>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</si>
  <si>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</si>
  <si>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</si>
  <si>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</si>
  <si>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</si>
  <si>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</si>
  <si>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</si>
  <si>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</si>
  <si>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</si>
  <si>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</si>
  <si>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</si>
  <si>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</si>
  <si>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</si>
  <si>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</si>
  <si>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</si>
  <si>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</si>
  <si>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</si>
  <si>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</si>
  <si>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</si>
  <si>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</si>
  <si>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</si>
  <si>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</si>
  <si>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</si>
  <si>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</si>
  <si>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</si>
  <si>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</si>
  <si>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</si>
  <si>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</si>
  <si>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</si>
  <si>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</si>
  <si>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</si>
  <si>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</si>
  <si>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</si>
  <si>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</si>
  <si>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</si>
  <si>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</si>
  <si>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</si>
  <si>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</si>
  <si>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</si>
  <si>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</si>
  <si>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</si>
  <si>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</si>
  <si>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</si>
  <si>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</si>
  <si>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</si>
  <si>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</si>
  <si>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</si>
  <si>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</si>
  <si>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</si>
  <si>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</si>
  <si>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</si>
  <si>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</si>
  <si>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</si>
  <si>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</si>
  <si>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</si>
  <si>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</si>
  <si>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</si>
  <si>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</si>
  <si>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</si>
  <si>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</si>
  <si>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</si>
  <si>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</si>
  <si>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</si>
  <si>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</si>
  <si>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</si>
  <si>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</si>
  <si>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</si>
  <si>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</si>
  <si>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</si>
  <si>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</si>
  <si>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</si>
  <si>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</si>
  <si>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</si>
  <si>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</si>
  <si>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</si>
  <si>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</si>
  <si>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</si>
  <si>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</si>
  <si>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</si>
  <si>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</si>
  <si>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</si>
  <si>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</si>
  <si>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</si>
  <si>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</si>
  <si>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</si>
  <si>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</si>
  <si>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</si>
  <si>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</si>
  <si>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</si>
  <si>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</si>
  <si>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</si>
  <si>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</si>
  <si>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</si>
  <si>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</si>
  <si>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</si>
  <si>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</si>
  <si>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</si>
  <si>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</si>
  <si>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</si>
  <si>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</si>
  <si>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</si>
  <si>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</si>
  <si>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</si>
  <si>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</si>
  <si>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</si>
  <si>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</si>
  <si>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</si>
  <si>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</si>
  <si>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</si>
  <si>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</si>
  <si>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</si>
  <si>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</si>
  <si>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</si>
  <si>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</si>
  <si>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</si>
  <si>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</si>
  <si>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</si>
  <si>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</si>
  <si>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</si>
  <si>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</si>
  <si>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</si>
  <si>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</si>
  <si>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</si>
  <si>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</si>
  <si>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</si>
  <si>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</si>
  <si>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</si>
  <si>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</si>
  <si>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</si>
  <si>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</si>
  <si>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</si>
  <si>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</si>
  <si>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</si>
  <si>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</si>
  <si>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</si>
  <si>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</si>
  <si>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</si>
  <si>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</si>
  <si>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</si>
  <si>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</si>
  <si>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</si>
  <si>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</si>
  <si>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</si>
  <si>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</si>
  <si>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</si>
  <si>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</si>
  <si>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</si>
  <si>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</si>
  <si>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</si>
  <si>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</si>
  <si>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</si>
  <si>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</si>
  <si>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</si>
  <si>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</si>
  <si>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</si>
  <si>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</si>
  <si>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</si>
  <si>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</si>
  <si>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</si>
  <si>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</si>
  <si>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</si>
  <si>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</si>
  <si>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</si>
  <si>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</si>
  <si>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</si>
  <si>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</si>
  <si>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</si>
  <si>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</si>
  <si>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</si>
  <si>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</si>
  <si>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</si>
  <si>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</si>
  <si>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</si>
  <si>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</si>
  <si>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</si>
  <si>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</si>
  <si>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</si>
  <si>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</si>
  <si>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</si>
  <si>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</si>
  <si>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</si>
  <si>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</si>
  <si>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</si>
  <si>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</si>
  <si>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</si>
  <si>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</si>
  <si>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</si>
  <si>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</si>
  <si>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</si>
  <si>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</si>
  <si>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</si>
  <si>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</si>
  <si>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</si>
  <si>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</si>
  <si>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</si>
  <si>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</si>
  <si>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</si>
  <si>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</si>
  <si>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</si>
  <si>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</si>
  <si>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</si>
  <si>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</si>
  <si>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</si>
  <si>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</si>
  <si>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</si>
  <si>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</si>
  <si>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</si>
  <si>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</si>
  <si>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</si>
  <si>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</si>
  <si>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</si>
  <si>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</si>
  <si>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</si>
  <si>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</si>
  <si>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</si>
  <si>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</si>
  <si>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</si>
  <si>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</si>
  <si>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</si>
  <si>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</si>
  <si>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</si>
  <si>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</si>
  <si>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</si>
  <si>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</si>
  <si>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</si>
  <si>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</si>
  <si>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</si>
  <si>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</si>
  <si>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</si>
  <si>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</si>
  <si>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</si>
  <si>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</si>
  <si>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</si>
  <si>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</si>
  <si>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</si>
  <si>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</si>
  <si>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</si>
  <si>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</si>
  <si>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</si>
  <si>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</si>
  <si>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</si>
  <si>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</si>
  <si>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</si>
  <si>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</si>
  <si>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</si>
  <si>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</si>
  <si>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</si>
  <si>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</si>
  <si>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</si>
  <si>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</si>
  <si>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</si>
  <si>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</si>
  <si>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</si>
  <si>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</si>
  <si>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</si>
  <si>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</si>
  <si>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</si>
  <si>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</si>
  <si>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</si>
  <si>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</si>
  <si>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</si>
  <si>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</si>
  <si>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</si>
  <si>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</si>
  <si>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</si>
  <si>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</si>
  <si>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</si>
  <si>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</si>
  <si>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</si>
  <si>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</si>
  <si>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</si>
  <si>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</si>
  <si>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</si>
  <si>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</si>
  <si>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</si>
  <si>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</si>
  <si>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</si>
  <si>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</si>
  <si>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</si>
  <si>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</si>
  <si>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</si>
  <si>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</si>
  <si>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</si>
  <si>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</si>
  <si>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</si>
  <si>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</si>
  <si>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</si>
  <si>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</si>
  <si>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</si>
  <si>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</si>
  <si>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</si>
  <si>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</si>
  <si>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</si>
  <si>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</si>
  <si>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</si>
  <si>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</si>
  <si>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</si>
  <si>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</si>
  <si>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</si>
  <si>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</si>
  <si>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</si>
  <si>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</si>
  <si>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</si>
  <si>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</si>
  <si>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</si>
  <si>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</si>
  <si>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</si>
  <si>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</si>
  <si>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</si>
  <si>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</si>
  <si>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</si>
  <si>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</si>
  <si>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</si>
  <si>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</si>
  <si>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</si>
  <si>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</si>
  <si>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</si>
  <si>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</si>
  <si>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</si>
  <si>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</si>
  <si>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</si>
  <si>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</si>
  <si>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</si>
  <si>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</si>
  <si>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</si>
  <si>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</si>
  <si>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</si>
  <si>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</si>
  <si>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</si>
  <si>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</si>
  <si>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</si>
  <si>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</si>
  <si>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</si>
  <si>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</si>
  <si>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</si>
  <si>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</si>
  <si>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</si>
  <si>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</si>
  <si>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</si>
  <si>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</si>
  <si>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</si>
  <si>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</si>
  <si>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</si>
  <si>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</si>
  <si>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</si>
  <si>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</si>
  <si>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</si>
  <si>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</si>
  <si>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</si>
  <si>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</si>
  <si>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</si>
  <si>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</si>
  <si>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</si>
  <si>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</si>
  <si>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</si>
  <si>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</si>
  <si>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</si>
  <si>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</si>
  <si>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</si>
  <si>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</si>
  <si>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</si>
  <si>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</si>
  <si>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</si>
  <si>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</si>
  <si>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</si>
  <si>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</si>
  <si>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</si>
  <si>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</si>
  <si>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</si>
  <si>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</si>
  <si>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</si>
  <si>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</si>
  <si>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</si>
  <si>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</si>
  <si>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</si>
  <si>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</si>
  <si>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</si>
  <si>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</si>
  <si>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</si>
  <si>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</si>
  <si>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</si>
  <si>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</si>
  <si>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</si>
  <si>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</si>
  <si>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</si>
  <si>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</si>
  <si>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</si>
  <si>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</si>
  <si>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</si>
  <si>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</si>
  <si>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</si>
  <si>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</si>
  <si>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</si>
  <si>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</si>
  <si>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</si>
  <si>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</si>
  <si>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</si>
  <si>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</si>
  <si>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</si>
  <si>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</si>
  <si>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</si>
  <si>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</si>
  <si>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</si>
  <si>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</si>
  <si>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</si>
  <si>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</si>
  <si>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</si>
  <si>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</si>
  <si>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</si>
  <si>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</si>
  <si>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</si>
  <si>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</si>
  <si>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</si>
  <si>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</si>
  <si>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</si>
  <si>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</si>
  <si>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</si>
  <si>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</si>
  <si>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</si>
  <si>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</si>
  <si>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</si>
  <si>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</si>
  <si>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</si>
  <si>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</si>
  <si>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</si>
  <si>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</si>
  <si>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</si>
  <si>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</si>
  <si>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</si>
  <si>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</si>
  <si>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</si>
  <si>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</si>
  <si>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</si>
  <si>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</si>
  <si>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</si>
  <si>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</si>
  <si>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</si>
  <si>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</si>
  <si>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</si>
  <si>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</si>
  <si>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</si>
  <si>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</si>
  <si>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</si>
  <si>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</si>
  <si>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</si>
  <si>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</si>
  <si>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</si>
  <si>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</si>
  <si>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</si>
  <si>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</si>
  <si>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</si>
  <si>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</si>
  <si>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</si>
  <si>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</si>
  <si>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</si>
  <si>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</si>
  <si>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</si>
  <si>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</si>
  <si>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</si>
  <si>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</si>
  <si>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</si>
  <si>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</si>
  <si>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</si>
  <si>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</si>
  <si>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</si>
  <si>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</si>
  <si>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</si>
  <si>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</si>
  <si>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</si>
  <si>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</si>
  <si>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</si>
  <si>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</si>
  <si>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</si>
  <si>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</si>
  <si>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</si>
  <si>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</si>
  <si>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</si>
  <si>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</si>
  <si>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</si>
  <si>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</si>
  <si>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</si>
  <si>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</si>
  <si>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</si>
  <si>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</si>
  <si>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</si>
  <si>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</si>
  <si>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</si>
  <si>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</si>
  <si>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</si>
  <si>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</si>
  <si>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</si>
  <si>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</si>
  <si>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</si>
  <si>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</si>
  <si>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</si>
  <si>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</si>
  <si>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</si>
  <si>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</si>
  <si>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</si>
  <si>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</si>
  <si>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</si>
  <si>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</si>
  <si>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</si>
  <si>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</si>
  <si>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</si>
  <si>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</si>
  <si>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</si>
  <si>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</si>
  <si>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</si>
  <si>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</si>
  <si>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</si>
  <si>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</si>
  <si>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</si>
  <si>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</si>
  <si>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</si>
  <si>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</si>
  <si>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</si>
  <si>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</si>
  <si>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</si>
  <si>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</si>
  <si>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</si>
  <si>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</si>
  <si>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</si>
  <si>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</si>
  <si>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</si>
  <si>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</si>
  <si>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</si>
  <si>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</si>
  <si>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</si>
  <si>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</si>
  <si>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</si>
  <si>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</si>
  <si>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</si>
  <si>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</si>
  <si>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</si>
  <si>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</si>
  <si>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</si>
  <si>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</si>
  <si>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</si>
  <si>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</si>
  <si>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</si>
  <si>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</si>
  <si>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</si>
  <si>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</si>
  <si>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</si>
  <si>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</si>
  <si>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</si>
  <si>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</si>
  <si>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</si>
  <si>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</si>
  <si>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</si>
  <si>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</si>
  <si>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</si>
  <si>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</si>
  <si>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</si>
  <si>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</si>
  <si>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</si>
  <si>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</si>
  <si>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</si>
  <si>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</si>
  <si>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</si>
  <si>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</si>
  <si>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</si>
  <si>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</si>
  <si>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</si>
  <si>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</si>
  <si>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</si>
  <si>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</si>
  <si>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</si>
  <si>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</si>
  <si>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</si>
  <si>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</si>
  <si>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</si>
  <si>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</si>
  <si>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</si>
  <si>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</si>
  <si>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</si>
  <si>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</si>
  <si>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</si>
  <si>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</si>
  <si>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</si>
  <si>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</si>
  <si>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</si>
  <si>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</si>
  <si>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</si>
  <si>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</si>
  <si>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</si>
  <si>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</si>
  <si>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</si>
  <si>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</si>
  <si>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</si>
  <si>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</si>
  <si>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</si>
  <si>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</si>
  <si>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</si>
  <si>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</si>
  <si>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</si>
  <si>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</si>
  <si>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</si>
  <si>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</si>
  <si>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</si>
  <si>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</si>
  <si>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</si>
  <si>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</si>
  <si>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</si>
  <si>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</si>
  <si>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</si>
  <si>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</si>
  <si>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</si>
  <si>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</si>
  <si>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</si>
  <si>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</si>
  <si>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</si>
  <si>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</si>
  <si>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</si>
  <si>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</si>
  <si>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</si>
  <si>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</si>
  <si>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</si>
  <si>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</si>
  <si>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</si>
  <si>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</si>
  <si>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</si>
  <si>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</si>
  <si>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</si>
  <si>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</si>
  <si>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</si>
  <si>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</si>
  <si>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</si>
  <si>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</si>
  <si>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</si>
  <si>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</si>
  <si>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</si>
  <si>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</si>
  <si>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</si>
  <si>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</si>
  <si>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</si>
  <si>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</si>
  <si>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</si>
  <si>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</si>
  <si>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</si>
  <si>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</si>
  <si>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</si>
  <si>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</si>
  <si>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</si>
  <si>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</si>
  <si>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</si>
  <si>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</si>
  <si>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</si>
  <si>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</si>
  <si>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</si>
  <si>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</si>
  <si>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</si>
  <si>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</si>
  <si>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</si>
  <si>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</si>
  <si>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</si>
  <si>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</si>
  <si>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</si>
  <si>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</si>
  <si>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</si>
  <si>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</si>
  <si>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</si>
  <si>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</si>
  <si>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</si>
  <si>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</si>
  <si>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</si>
  <si>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</si>
  <si>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</si>
  <si>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</si>
  <si>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</si>
  <si>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</si>
  <si>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</si>
  <si>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</si>
  <si>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</si>
  <si>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</si>
  <si>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</si>
  <si>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</si>
  <si>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</si>
  <si>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</si>
  <si>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</si>
  <si>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</si>
  <si>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</si>
  <si>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</si>
  <si>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</si>
  <si>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</si>
  <si>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</si>
  <si>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</si>
  <si>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</si>
  <si>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</si>
  <si>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</si>
  <si>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</si>
  <si>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</si>
  <si>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</si>
  <si>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</si>
  <si>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</si>
  <si>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</si>
  <si>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</si>
  <si>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</si>
  <si>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</si>
  <si>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</si>
  <si>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</si>
  <si>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</si>
  <si>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</si>
  <si>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</si>
  <si>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</si>
  <si>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</si>
  <si>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</si>
  <si>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</si>
  <si>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</si>
  <si>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</si>
  <si>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</si>
  <si>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</si>
  <si>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</si>
  <si>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</si>
  <si>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</si>
  <si>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</si>
  <si>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</si>
  <si>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</si>
  <si>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</si>
  <si>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</si>
  <si>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</si>
  <si>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</si>
  <si>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</si>
  <si>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</si>
  <si>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</si>
  <si>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</si>
  <si>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</si>
  <si>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</si>
  <si>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</si>
  <si>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</si>
  <si>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</si>
  <si>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</si>
  <si>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</si>
  <si>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</si>
  <si>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</si>
  <si>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</si>
  <si>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</si>
  <si>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</si>
  <si>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</si>
  <si>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</si>
  <si>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</si>
  <si>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</si>
  <si>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</si>
  <si>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</si>
  <si>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</si>
  <si>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</si>
  <si>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</si>
  <si>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</si>
  <si>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</si>
  <si>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</si>
  <si>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</si>
  <si>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</si>
  <si>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</si>
  <si>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</si>
  <si>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</si>
  <si>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</si>
  <si>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</si>
  <si>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</si>
  <si>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</si>
  <si>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</si>
  <si>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</si>
  <si>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</si>
  <si>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</si>
  <si>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</si>
  <si>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</si>
  <si>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</si>
  <si>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</si>
  <si>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</si>
  <si>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</si>
  <si>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</si>
  <si>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</si>
  <si>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</si>
  <si>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</si>
  <si>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</si>
  <si>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</si>
  <si>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</si>
  <si>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</si>
  <si>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</si>
  <si>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</si>
  <si>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</si>
  <si>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</si>
  <si>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</si>
  <si>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</si>
  <si>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</si>
  <si>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</si>
  <si>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</si>
  <si>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</si>
  <si>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</si>
  <si>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</si>
  <si>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</si>
  <si>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</si>
  <si>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</si>
  <si>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</si>
  <si>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</si>
  <si>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</si>
  <si>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</si>
  <si>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</si>
  <si>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</si>
  <si>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</si>
  <si>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</si>
  <si>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</si>
  <si>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</si>
  <si>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</si>
  <si>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</si>
  <si>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</si>
  <si>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</si>
  <si>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</si>
  <si>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</si>
  <si>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</si>
  <si>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</si>
  <si>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</si>
  <si>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</si>
  <si>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</si>
  <si>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</si>
  <si>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</si>
  <si>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</si>
  <si>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</si>
  <si>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</si>
  <si>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</si>
  <si>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</si>
  <si>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</si>
  <si>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</si>
  <si>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</si>
  <si>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</si>
  <si>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</si>
  <si>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</si>
  <si>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</si>
  <si>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</si>
  <si>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</si>
  <si>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</si>
  <si>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</si>
  <si>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</si>
  <si>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</si>
  <si>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</si>
  <si>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</si>
  <si>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</si>
  <si>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</si>
  <si>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</si>
  <si>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</si>
  <si>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</si>
  <si>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</si>
  <si>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</si>
  <si>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</si>
  <si>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</si>
  <si>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</si>
  <si>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</si>
  <si>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</si>
  <si>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</si>
  <si>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</si>
  <si>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</si>
  <si>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</si>
  <si>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</si>
  <si>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</si>
  <si>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</si>
  <si>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</si>
  <si>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</si>
  <si>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</si>
  <si>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</si>
  <si>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</si>
  <si>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</si>
  <si>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</si>
  <si>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</si>
  <si>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</si>
  <si>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</si>
  <si>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</si>
  <si>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</si>
  <si>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</si>
  <si>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</si>
  <si>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</si>
  <si>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</si>
  <si>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</si>
  <si>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</si>
  <si>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</si>
  <si>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</si>
  <si>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</si>
  <si>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</si>
  <si>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</si>
  <si>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</si>
  <si>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</si>
  <si>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</si>
  <si>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</si>
  <si>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</si>
  <si>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</si>
  <si>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</si>
  <si>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</si>
  <si>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</si>
  <si>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</si>
  <si>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</si>
  <si>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</si>
  <si>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</si>
  <si>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</si>
  <si>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</si>
  <si>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</si>
  <si>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</si>
  <si>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</si>
  <si>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</si>
  <si>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</si>
  <si>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</si>
  <si>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</si>
  <si>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</si>
  <si>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</si>
  <si>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</si>
  <si>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</si>
  <si>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</si>
  <si>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</si>
  <si>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</si>
  <si>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</si>
  <si>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</si>
  <si>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</si>
  <si>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</si>
  <si>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</si>
  <si>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</si>
  <si>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</si>
  <si>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</si>
  <si>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</si>
  <si>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</si>
  <si>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</si>
  <si>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</si>
  <si>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</si>
  <si>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</si>
  <si>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</si>
  <si>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</si>
  <si>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</si>
  <si>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</si>
  <si>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</si>
  <si>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</si>
  <si>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</si>
  <si>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</si>
  <si>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</si>
  <si>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</si>
  <si>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</si>
  <si>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</si>
  <si>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</si>
  <si>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</si>
  <si>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</si>
  <si>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</si>
  <si>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</si>
  <si>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</si>
  <si>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</si>
  <si>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</si>
  <si>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</si>
  <si>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</si>
  <si>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</si>
  <si>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</si>
  <si>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</si>
  <si>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</si>
  <si>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</si>
  <si>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</si>
  <si>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</si>
  <si>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</si>
  <si>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</si>
  <si>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</si>
  <si>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</si>
  <si>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</si>
  <si>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</si>
  <si>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</si>
  <si>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</si>
  <si>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</si>
  <si>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</si>
  <si>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</si>
  <si>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</si>
  <si>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</si>
  <si>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</si>
  <si>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</si>
  <si>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</si>
  <si>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</si>
  <si>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</si>
  <si>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</si>
  <si>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</si>
  <si>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</si>
  <si>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</si>
  <si>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</si>
  <si>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</si>
  <si>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</si>
  <si>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</si>
  <si>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</si>
  <si>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</si>
  <si>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</si>
  <si>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</si>
  <si>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</si>
  <si>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</si>
  <si>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</si>
  <si>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</si>
  <si>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</si>
  <si>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</si>
  <si>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</si>
  <si>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</si>
  <si>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</si>
  <si>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</si>
  <si>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</si>
  <si>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</si>
  <si>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</si>
  <si>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</si>
  <si>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</si>
  <si>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</si>
  <si>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</si>
  <si>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</si>
  <si>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</si>
  <si>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</si>
  <si>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</si>
  <si>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</si>
  <si>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</si>
  <si>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</si>
  <si>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</si>
  <si>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</si>
  <si>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</si>
  <si>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</si>
  <si>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</si>
  <si>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</si>
  <si>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</si>
  <si>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</si>
  <si>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</si>
  <si>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</si>
  <si>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</si>
  <si>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</si>
  <si>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</si>
  <si>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</si>
  <si>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</si>
  <si>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</si>
  <si>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</si>
  <si>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</si>
  <si>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</si>
  <si>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</si>
  <si>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</si>
  <si>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</si>
  <si>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</si>
  <si>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</si>
  <si>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</si>
  <si>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</si>
  <si>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</si>
  <si>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</si>
  <si>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</si>
  <si>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</si>
  <si>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</si>
  <si>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</si>
  <si>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</si>
  <si>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</si>
  <si>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</si>
  <si>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</si>
  <si>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</si>
  <si>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</si>
  <si>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</si>
  <si>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</si>
  <si>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</si>
  <si>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</si>
  <si>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</si>
  <si>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</si>
  <si>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</si>
  <si>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</si>
  <si>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</si>
  <si>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</si>
  <si>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</si>
  <si>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</si>
  <si>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</si>
  <si>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</si>
  <si>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</si>
  <si>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</si>
  <si>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</si>
  <si>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</si>
  <si>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</si>
  <si>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</si>
  <si>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</si>
  <si>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</si>
  <si>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</si>
  <si>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</si>
  <si>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</si>
  <si>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</si>
  <si>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</si>
  <si>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</si>
  <si>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</si>
  <si>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</si>
  <si>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</si>
  <si>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</si>
  <si>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</si>
  <si>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</si>
  <si>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</si>
  <si>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</si>
  <si>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</si>
  <si>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</si>
  <si>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</si>
  <si>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</si>
  <si>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</si>
  <si>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</si>
  <si>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</si>
  <si>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</si>
  <si>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</si>
  <si>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</si>
  <si>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</si>
  <si>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</si>
  <si>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</si>
  <si>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</si>
  <si>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</si>
  <si>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</si>
  <si>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</si>
  <si>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</si>
  <si>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</si>
  <si>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</si>
  <si>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</si>
  <si>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</si>
  <si>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</si>
  <si>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</si>
  <si>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</si>
  <si>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</si>
  <si>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</si>
  <si>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</si>
  <si>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</si>
  <si>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</si>
  <si>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</si>
  <si>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</si>
  <si>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</si>
  <si>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</si>
  <si>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</si>
  <si>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</si>
  <si>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</si>
  <si>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</si>
  <si>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</si>
  <si>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</si>
  <si>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</si>
  <si>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</si>
  <si>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</si>
  <si>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</si>
  <si>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</si>
  <si>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</si>
  <si>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</si>
  <si>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</si>
  <si>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</si>
  <si>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</si>
  <si>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</si>
  <si>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</si>
  <si>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</si>
  <si>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</si>
  <si>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</si>
  <si>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</si>
  <si>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</si>
  <si>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</si>
  <si>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</si>
  <si>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</si>
  <si>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</si>
  <si>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</si>
  <si>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</si>
  <si>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</si>
  <si>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</si>
  <si>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</si>
  <si>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</si>
  <si>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</si>
  <si>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</si>
  <si>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</si>
  <si>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</si>
  <si>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</si>
  <si>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</si>
  <si>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</si>
  <si>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</si>
  <si>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</si>
  <si>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</si>
  <si>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</si>
  <si>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</si>
  <si>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</si>
  <si>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</si>
  <si>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</si>
  <si>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</si>
  <si>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</si>
  <si>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</si>
  <si>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</si>
  <si>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</si>
  <si>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</si>
  <si>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</si>
  <si>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</si>
  <si>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</si>
  <si>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</si>
  <si>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</si>
  <si>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</si>
  <si>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</si>
  <si>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</si>
  <si>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</si>
  <si>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</si>
  <si>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</si>
  <si>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</si>
  <si>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</si>
  <si>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</si>
  <si>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</si>
  <si>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</si>
  <si>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</si>
  <si>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</si>
  <si>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</si>
  <si>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</si>
  <si>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</si>
  <si>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</si>
  <si>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</si>
  <si>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</si>
  <si>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</si>
  <si>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</si>
  <si>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</si>
  <si>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</si>
  <si>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</si>
  <si>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</si>
  <si>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</si>
  <si>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</si>
  <si>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</si>
  <si>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</si>
  <si>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</si>
  <si>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</si>
  <si>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</si>
  <si>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</si>
  <si>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</si>
  <si>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</si>
  <si>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</si>
  <si>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</si>
  <si>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</si>
  <si>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</si>
  <si>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</si>
  <si>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</si>
  <si>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</si>
  <si>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</si>
  <si>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</si>
  <si>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</si>
  <si>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</si>
  <si>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</si>
  <si>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</si>
  <si>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</si>
  <si>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</si>
  <si>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</si>
  <si>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</si>
  <si>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</si>
  <si>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</si>
  <si>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</si>
  <si>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</si>
  <si>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</si>
  <si>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</si>
  <si>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</si>
  <si>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</si>
  <si>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</si>
  <si>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</si>
  <si>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</si>
  <si>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</si>
  <si>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</si>
  <si>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</si>
  <si>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</si>
  <si>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</si>
  <si>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</si>
  <si>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</si>
  <si>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</si>
  <si>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</si>
  <si>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</si>
  <si>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</si>
  <si>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</si>
  <si>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</si>
  <si>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</si>
  <si>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</si>
  <si>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</si>
  <si>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</si>
  <si>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</si>
  <si>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</si>
  <si>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</si>
  <si>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</si>
  <si>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</si>
  <si>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</si>
  <si>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</si>
  <si>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</si>
  <si>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</si>
  <si>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</si>
  <si>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</si>
  <si>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</si>
  <si>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</si>
  <si>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</si>
  <si>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</si>
  <si>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</si>
  <si>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</si>
  <si>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</si>
  <si>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</si>
  <si>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</si>
  <si>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</si>
  <si>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</si>
  <si>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</si>
  <si>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</si>
  <si>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</si>
  <si>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</si>
  <si>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</si>
  <si>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</si>
  <si>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</si>
  <si>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</si>
  <si>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</si>
  <si>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</si>
  <si>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</si>
  <si>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</si>
  <si>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</si>
  <si>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</si>
  <si>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</si>
  <si>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</si>
  <si>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</si>
  <si>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</si>
  <si>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</si>
  <si>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</si>
  <si>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</si>
  <si>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</si>
  <si>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</si>
  <si>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</si>
  <si>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</si>
  <si>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</si>
  <si>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</si>
  <si>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</si>
  <si>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</si>
  <si>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</si>
  <si>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</si>
  <si>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</si>
  <si>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</si>
  <si>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</si>
  <si>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</si>
  <si>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</si>
  <si>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</si>
  <si>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</si>
  <si>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</si>
  <si>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</si>
  <si>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</si>
  <si>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</si>
  <si>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</si>
  <si>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</si>
  <si>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</si>
  <si>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</si>
  <si>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</si>
  <si>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</si>
  <si>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</si>
  <si>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</si>
  <si>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</si>
  <si>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</si>
  <si>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</si>
  <si>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</si>
  <si>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</si>
  <si>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</si>
  <si>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</si>
  <si>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</si>
  <si>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</si>
  <si>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</si>
  <si>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</si>
  <si>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</si>
  <si>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</si>
  <si>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</si>
  <si>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</si>
  <si>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</si>
  <si>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</si>
  <si>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</si>
  <si>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</si>
  <si>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</si>
  <si>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</si>
  <si>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</si>
  <si>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</si>
  <si>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</si>
  <si>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</si>
  <si>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</si>
  <si>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</si>
  <si>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</si>
  <si>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</si>
  <si>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</si>
  <si>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</si>
  <si>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</si>
  <si>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</si>
  <si>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</si>
  <si>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</si>
  <si>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</si>
  <si>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</si>
  <si>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</si>
  <si>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</si>
  <si>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</si>
  <si>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</si>
  <si>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</si>
  <si>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</si>
  <si>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</si>
  <si>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</si>
  <si>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</si>
  <si>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</si>
  <si>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</si>
  <si>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</si>
  <si>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</si>
  <si>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</si>
  <si>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</si>
  <si>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</si>
  <si>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</si>
  <si>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</si>
  <si>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</si>
  <si>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</si>
  <si>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</si>
  <si>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</si>
  <si>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</si>
  <si>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</si>
  <si>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</si>
  <si>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</si>
  <si>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</si>
  <si>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</si>
  <si>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</si>
  <si>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</si>
  <si>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</si>
  <si>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</si>
  <si>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</si>
  <si>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</si>
  <si>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</si>
  <si>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</si>
  <si>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</si>
  <si>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</si>
  <si>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</si>
  <si>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</si>
  <si>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</si>
  <si>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</si>
  <si>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</si>
  <si>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</si>
  <si>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</si>
  <si>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</si>
  <si>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</si>
  <si>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</si>
  <si>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</si>
  <si>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</si>
  <si>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</si>
  <si>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</si>
  <si>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</si>
  <si>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</si>
  <si>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</si>
  <si>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</si>
  <si>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</si>
  <si>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</si>
  <si>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</si>
  <si>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</si>
  <si>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</si>
  <si>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</si>
  <si>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</si>
  <si>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</si>
  <si>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</si>
  <si>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</si>
  <si>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</si>
  <si>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</si>
  <si>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</si>
  <si>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</si>
  <si>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</si>
  <si>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</si>
  <si>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</si>
  <si>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</si>
  <si>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</si>
  <si>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</si>
  <si>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</si>
  <si>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</si>
  <si>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</si>
  <si>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</si>
  <si>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</si>
  <si>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</si>
  <si>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</si>
  <si>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</si>
  <si>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</si>
  <si>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</si>
  <si>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</si>
  <si>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</si>
  <si>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</si>
  <si>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</si>
  <si>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</si>
  <si>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</si>
  <si>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</si>
  <si>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</si>
  <si>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</si>
  <si>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</si>
  <si>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</si>
  <si>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</si>
  <si>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</si>
  <si>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</si>
  <si>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</si>
  <si>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</si>
  <si>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</si>
  <si>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</si>
  <si>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</si>
  <si>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</si>
  <si>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</si>
  <si>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</si>
  <si>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</si>
  <si>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</si>
  <si>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</si>
  <si>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</si>
  <si>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</si>
  <si>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</si>
  <si>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</si>
  <si>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</si>
  <si>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</si>
  <si>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</si>
  <si>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</si>
  <si>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</si>
  <si>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</si>
  <si>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</si>
  <si>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</si>
  <si>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</si>
  <si>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</si>
  <si>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</si>
  <si>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</si>
  <si>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</si>
  <si>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</si>
  <si>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</si>
  <si>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</si>
  <si>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</si>
  <si>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</si>
  <si>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</si>
  <si>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</si>
  <si>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</si>
  <si>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</si>
  <si>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</si>
  <si>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</si>
  <si>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</si>
  <si>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</si>
  <si>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</si>
  <si>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</si>
  <si>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</si>
  <si>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</si>
  <si>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</si>
  <si>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</si>
  <si>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</si>
  <si>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</si>
  <si>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</si>
  <si>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</si>
  <si>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</si>
  <si>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</si>
  <si>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</si>
  <si>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</si>
  <si>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</si>
  <si>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</si>
  <si>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</si>
  <si>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</si>
  <si>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</si>
  <si>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</si>
  <si>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</si>
  <si>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</si>
  <si>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</si>
  <si>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</si>
  <si>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</si>
  <si>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</si>
  <si>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</si>
  <si>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</si>
  <si>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</si>
  <si>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</si>
  <si>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</si>
  <si>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</si>
  <si>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</si>
  <si>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</si>
  <si>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</si>
  <si>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</si>
  <si>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</si>
  <si>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</si>
  <si>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</si>
  <si>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</si>
  <si>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</si>
  <si>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</si>
  <si>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</si>
  <si>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</si>
  <si>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</si>
  <si>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</si>
  <si>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</si>
  <si>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</si>
  <si>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</si>
  <si>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</si>
  <si>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</si>
  <si>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</si>
  <si>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</si>
  <si>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</si>
  <si>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</si>
  <si>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</si>
  <si>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</si>
  <si>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</si>
  <si>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</si>
  <si>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</si>
  <si>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</si>
  <si>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</si>
  <si>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</si>
  <si>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</si>
  <si>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</si>
  <si>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</si>
  <si>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</si>
  <si>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</si>
  <si>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</si>
  <si>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</si>
  <si>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</si>
  <si>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</si>
  <si>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</si>
  <si>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</si>
  <si>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</si>
  <si>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</si>
  <si>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</si>
  <si>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</si>
  <si>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</si>
  <si>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</si>
  <si>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</si>
  <si>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</si>
  <si>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</si>
  <si>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</si>
  <si>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</si>
  <si>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</si>
  <si>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</si>
  <si>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</si>
  <si>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</si>
  <si>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</si>
  <si>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</si>
  <si>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</si>
  <si>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</si>
  <si>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</si>
  <si>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</si>
  <si>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</si>
  <si>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</si>
  <si>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</si>
  <si>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</si>
  <si>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</si>
  <si>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</si>
  <si>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</si>
  <si>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</si>
  <si>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</si>
  <si>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</si>
  <si>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</si>
  <si>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</si>
  <si>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</si>
  <si>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</si>
  <si>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</si>
  <si>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</si>
  <si>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</si>
  <si>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</si>
  <si>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</si>
  <si>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</si>
  <si>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</si>
  <si>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</si>
  <si>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</si>
  <si>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</si>
  <si>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</si>
  <si>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</si>
  <si>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</si>
  <si>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</si>
  <si>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</si>
  <si>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</si>
  <si>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</si>
  <si>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</si>
  <si>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</si>
  <si>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</si>
  <si>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</si>
  <si>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</si>
  <si>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</si>
  <si>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</si>
  <si>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</si>
  <si>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</si>
  <si>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</si>
  <si>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</si>
  <si>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</si>
  <si>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</si>
  <si>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</si>
  <si>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</si>
  <si>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</si>
  <si>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</si>
  <si>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</si>
  <si>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</si>
  <si>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</si>
  <si>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</si>
  <si>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</si>
  <si>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</si>
  <si>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</si>
  <si>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</si>
  <si>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</si>
  <si>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</si>
  <si>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</si>
  <si>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</si>
  <si>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</si>
  <si>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</si>
  <si>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</si>
  <si>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</si>
  <si>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</si>
  <si>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</si>
  <si>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</si>
  <si>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</si>
  <si>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</si>
  <si>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</si>
  <si>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</si>
  <si>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</si>
  <si>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</si>
  <si>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</si>
  <si>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</si>
  <si>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</si>
  <si>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</si>
  <si>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</si>
  <si>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</si>
  <si>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</si>
  <si>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</si>
  <si>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</si>
  <si>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</si>
  <si>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</si>
  <si>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</si>
  <si>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</si>
  <si>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</si>
  <si>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</si>
  <si>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</si>
  <si>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</si>
  <si>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</si>
  <si>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</si>
  <si>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</si>
  <si>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</si>
  <si>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</si>
  <si>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</si>
  <si>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</si>
  <si>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</si>
  <si>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</si>
  <si>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</si>
  <si>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</si>
  <si>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</si>
  <si>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</si>
  <si>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</si>
  <si>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</si>
  <si>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</si>
  <si>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</si>
  <si>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</si>
  <si>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</si>
  <si>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</si>
  <si>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</si>
  <si>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</si>
  <si>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</si>
  <si>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</si>
  <si>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</si>
  <si>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</si>
  <si>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</si>
  <si>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</si>
  <si>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</si>
  <si>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</si>
  <si>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</si>
  <si>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</si>
  <si>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</si>
  <si>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</si>
  <si>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</si>
  <si>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</si>
  <si>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</si>
  <si>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</si>
  <si>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</si>
  <si>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</si>
  <si>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</si>
  <si>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</si>
  <si>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</si>
  <si>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</si>
  <si>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</si>
  <si>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</si>
  <si>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</si>
  <si>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</si>
  <si>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</si>
  <si>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</si>
  <si>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</si>
  <si>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</si>
  <si>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</si>
  <si>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</si>
  <si>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</si>
  <si>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</si>
  <si>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</si>
  <si>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</si>
  <si>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</si>
  <si>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</si>
  <si>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</si>
  <si>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</si>
  <si>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</si>
  <si>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</si>
  <si>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</si>
  <si>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</si>
  <si>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</si>
  <si>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</si>
  <si>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</si>
  <si>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</si>
  <si>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</si>
  <si>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</si>
  <si>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</si>
  <si>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</si>
  <si>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</si>
  <si>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</si>
  <si>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</si>
  <si>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</si>
  <si>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</si>
  <si>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</si>
  <si>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</si>
  <si>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</si>
  <si>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</si>
  <si>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</si>
  <si>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</si>
  <si>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</si>
  <si>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</si>
  <si>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</si>
  <si>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</si>
  <si>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</si>
  <si>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</si>
  <si>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</si>
  <si>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</si>
  <si>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</si>
  <si>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</si>
  <si>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</si>
  <si>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</si>
  <si>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</si>
  <si>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</si>
  <si>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</si>
  <si>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</si>
  <si>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</si>
  <si>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</si>
  <si>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</si>
  <si>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</si>
  <si>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</si>
  <si>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</si>
  <si>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</si>
  <si>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</si>
  <si>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</si>
  <si>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</si>
  <si>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</si>
  <si>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</si>
  <si>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</si>
  <si>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</si>
  <si>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</si>
  <si>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</si>
  <si>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</si>
  <si>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</si>
  <si>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</si>
  <si>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</si>
  <si>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</si>
  <si>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</si>
  <si>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</si>
  <si>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</si>
  <si>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</si>
  <si>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</si>
  <si>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</si>
  <si>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</si>
  <si>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</si>
  <si>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</si>
  <si>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</si>
  <si>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</si>
  <si>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</si>
  <si>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</si>
  <si>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</si>
  <si>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</si>
  <si>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</si>
  <si>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</si>
  <si>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</si>
  <si>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</si>
  <si>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</si>
  <si>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</si>
  <si>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</si>
  <si>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</si>
  <si>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</si>
  <si>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</si>
  <si>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</si>
  <si>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</si>
  <si>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</si>
  <si>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</si>
  <si>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</si>
  <si>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</si>
  <si>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</si>
  <si>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</si>
  <si>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</si>
  <si>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</si>
  <si>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</si>
  <si>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</si>
  <si>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</si>
  <si>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</si>
  <si>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</si>
  <si>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</si>
  <si>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</si>
  <si>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</si>
  <si>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</si>
  <si>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</si>
  <si>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</si>
  <si>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</si>
  <si>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</si>
  <si>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</si>
  <si>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</si>
  <si>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</si>
  <si>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</si>
  <si>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</si>
  <si>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</si>
  <si>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</si>
  <si>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</si>
  <si>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</si>
  <si>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</si>
  <si>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</si>
  <si>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</si>
  <si>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</si>
  <si>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</si>
  <si>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</si>
  <si>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</si>
  <si>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</si>
  <si>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</si>
  <si>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</si>
  <si>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</si>
  <si>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</si>
  <si>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</si>
  <si>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</si>
  <si>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</si>
  <si>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</si>
  <si>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</si>
  <si>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</si>
  <si>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</si>
  <si>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</si>
  <si>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</si>
  <si>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</si>
  <si>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</si>
  <si>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</si>
  <si>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</si>
  <si>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</si>
  <si>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</si>
  <si>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</si>
  <si>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</si>
  <si>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</si>
  <si>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</si>
  <si>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</si>
  <si>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</si>
  <si>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</si>
  <si>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</si>
  <si>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</si>
  <si>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</si>
  <si>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</si>
  <si>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</si>
  <si>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</si>
  <si>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</si>
  <si>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</si>
  <si>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</si>
  <si>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</si>
  <si>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</si>
  <si>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</si>
  <si>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</si>
  <si>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</si>
  <si>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</si>
  <si>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</si>
  <si>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</si>
  <si>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</si>
  <si>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</si>
  <si>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</si>
  <si>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</si>
  <si>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</si>
  <si>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</si>
  <si>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</si>
  <si>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</si>
  <si>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</si>
  <si>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</si>
  <si>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</si>
  <si>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</si>
  <si>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</si>
  <si>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</si>
  <si>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</si>
  <si>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</si>
  <si>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</si>
  <si>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</si>
  <si>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</si>
  <si>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</si>
  <si>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</si>
  <si>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</si>
  <si>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</si>
  <si>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</si>
  <si>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</si>
  <si>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</si>
  <si>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</si>
  <si>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</si>
  <si>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</si>
  <si>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</si>
  <si>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</si>
  <si>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</si>
  <si>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</si>
  <si>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</si>
  <si>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</si>
  <si>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</si>
  <si>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</si>
  <si>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</si>
  <si>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</si>
  <si>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</si>
  <si>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</si>
  <si>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</si>
  <si>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</si>
  <si>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</si>
  <si>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</si>
  <si>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</si>
  <si>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</si>
  <si>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</si>
  <si>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</si>
  <si>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</si>
  <si>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</si>
  <si>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</si>
  <si>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</si>
  <si>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</si>
  <si>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</si>
  <si>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</si>
  <si>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</si>
  <si>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</si>
  <si>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</si>
  <si>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</si>
  <si>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</si>
  <si>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</si>
  <si>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</si>
  <si>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</si>
  <si>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</si>
  <si>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</si>
  <si>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</si>
  <si>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</si>
  <si>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</si>
  <si>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</si>
  <si>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</si>
  <si>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</si>
  <si>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</si>
  <si>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</si>
  <si>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</si>
  <si>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</si>
  <si>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</si>
  <si>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</si>
  <si>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</si>
  <si>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</si>
  <si>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</si>
  <si>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</si>
  <si>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</si>
  <si>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</si>
  <si>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</si>
  <si>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</si>
  <si>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</si>
  <si>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</si>
  <si>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</si>
  <si>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</si>
  <si>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</si>
  <si>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</si>
  <si>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</si>
  <si>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</si>
  <si>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</si>
  <si>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</si>
  <si>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</si>
  <si>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</si>
  <si>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</si>
  <si>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</si>
  <si>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</si>
  <si>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</si>
  <si>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</si>
  <si>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</si>
  <si>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</si>
  <si>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</si>
  <si>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</si>
  <si>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</si>
  <si>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</si>
  <si>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</si>
  <si>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</si>
  <si>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</si>
  <si>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</si>
  <si>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</si>
  <si>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</si>
  <si>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</si>
  <si>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</si>
  <si>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</si>
  <si>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</si>
  <si>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</si>
  <si>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</si>
  <si>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</si>
  <si>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</si>
  <si>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</si>
  <si>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</si>
  <si>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</si>
  <si>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</si>
  <si>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</si>
  <si>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</si>
  <si>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</si>
  <si>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</si>
  <si>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</si>
  <si>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</si>
  <si>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</si>
  <si>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</si>
  <si>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</si>
  <si>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</si>
  <si>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</si>
  <si>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</si>
  <si>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</si>
  <si>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</si>
  <si>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</si>
  <si>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</si>
  <si>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</si>
  <si>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</si>
  <si>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</si>
  <si>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</si>
  <si>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</si>
  <si>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</si>
  <si>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</si>
  <si>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</si>
  <si>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</si>
  <si>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</si>
  <si>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</si>
  <si>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</si>
  <si>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</si>
  <si>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</si>
  <si>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</si>
  <si>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</si>
  <si>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</si>
  <si>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</si>
  <si>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</si>
  <si>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</si>
  <si>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</si>
  <si>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</si>
  <si>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</si>
  <si>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</si>
  <si>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</si>
  <si>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</si>
  <si>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</si>
  <si>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</si>
  <si>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</si>
  <si>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</si>
  <si>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</si>
  <si>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</si>
  <si>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</si>
  <si>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</si>
  <si>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</si>
  <si>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</si>
  <si>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</si>
  <si>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</si>
  <si>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</si>
  <si>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</si>
  <si>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</si>
  <si>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</si>
  <si>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</si>
  <si>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</si>
  <si>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</si>
  <si>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</si>
  <si>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</si>
  <si>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</si>
  <si>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</si>
  <si>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</si>
  <si>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</si>
  <si>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</si>
  <si>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</si>
  <si>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</si>
  <si>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</si>
  <si>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</si>
  <si>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</si>
  <si>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</si>
  <si>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</si>
  <si>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</si>
  <si>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</si>
  <si>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</si>
  <si>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</si>
  <si>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</si>
  <si>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</si>
  <si>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</si>
  <si>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</si>
  <si>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</si>
  <si>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</si>
  <si>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</si>
  <si>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</si>
  <si>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</si>
  <si>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</si>
  <si>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</si>
  <si>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</si>
  <si>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</si>
  <si>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</si>
  <si>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</si>
  <si>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</si>
  <si>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</si>
  <si>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</si>
  <si>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</si>
  <si>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</si>
  <si>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</si>
  <si>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</si>
  <si>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</si>
  <si>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</si>
  <si>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</si>
  <si>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</si>
  <si>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</si>
  <si>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</si>
  <si>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</si>
  <si>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</si>
  <si>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</si>
  <si>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</si>
  <si>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</si>
  <si>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</si>
  <si>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</si>
  <si>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</si>
  <si>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</si>
  <si>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</si>
  <si>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</si>
  <si>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</si>
  <si>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</si>
  <si>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</si>
  <si>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</si>
  <si>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</si>
  <si>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</si>
  <si>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</si>
  <si>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</si>
  <si>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</si>
  <si>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</si>
  <si>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</si>
  <si>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</si>
  <si>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</si>
  <si>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</si>
  <si>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</si>
  <si>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</si>
  <si>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</si>
  <si>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</si>
  <si>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</si>
  <si>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</si>
  <si>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</si>
  <si>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</si>
  <si>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</si>
  <si>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</si>
  <si>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</si>
  <si>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</si>
  <si>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</si>
  <si>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</si>
  <si>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</si>
  <si>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</si>
  <si>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</si>
  <si>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</si>
  <si>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</si>
  <si>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</si>
  <si>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</si>
  <si>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</si>
  <si>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</si>
  <si>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</si>
  <si>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</si>
  <si>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</si>
  <si>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</si>
  <si>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</si>
  <si>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</si>
  <si>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</si>
  <si>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</si>
  <si>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</si>
  <si>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</si>
  <si>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</si>
  <si>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</si>
  <si>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</si>
  <si>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</si>
  <si>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</si>
  <si>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</si>
  <si>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</si>
  <si>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</si>
  <si>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</si>
  <si>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</si>
  <si>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</si>
  <si>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</si>
  <si>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</si>
  <si>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</si>
  <si>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</si>
  <si>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</si>
  <si>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</si>
  <si>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</si>
  <si>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</si>
  <si>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</si>
  <si>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</si>
  <si>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</si>
  <si>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</si>
  <si>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</si>
  <si>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</si>
  <si>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</si>
  <si>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</si>
  <si>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</si>
  <si>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</si>
  <si>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</si>
  <si>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</si>
  <si>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</si>
  <si>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</si>
  <si>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</si>
  <si>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</si>
  <si>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</si>
  <si>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</si>
  <si>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</si>
  <si>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</si>
  <si>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</si>
  <si>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</si>
  <si>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</si>
  <si>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</si>
  <si>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</si>
  <si>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</si>
  <si>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</si>
  <si>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</si>
  <si>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</si>
  <si>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</si>
  <si>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</si>
  <si>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</si>
  <si>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</si>
  <si>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</si>
  <si>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</si>
  <si>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</si>
  <si>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</si>
  <si>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</si>
  <si>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</si>
  <si>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</si>
  <si>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</si>
  <si>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</si>
  <si>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</si>
  <si>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</si>
  <si>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</si>
  <si>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</si>
  <si>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</si>
  <si>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</si>
  <si>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</si>
  <si>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</si>
  <si>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</si>
  <si>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</si>
  <si>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</si>
  <si>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</si>
  <si>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</si>
  <si>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</si>
  <si>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</si>
  <si>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</si>
  <si>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</si>
  <si>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</si>
  <si>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</si>
  <si>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</si>
  <si>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</si>
  <si>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</si>
  <si>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</si>
  <si>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</si>
  <si>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</si>
  <si>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</si>
  <si>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</si>
  <si>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</si>
  <si>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</si>
  <si>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</si>
  <si>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</si>
  <si>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</si>
  <si>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</si>
  <si>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</si>
  <si>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</si>
  <si>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</si>
  <si>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</si>
  <si>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</si>
  <si>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</si>
  <si>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</si>
  <si>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</si>
  <si>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</si>
  <si>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</si>
  <si>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</si>
  <si>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</si>
  <si>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</si>
  <si>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</si>
  <si>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</si>
  <si>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</si>
  <si>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</si>
  <si>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</si>
  <si>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</si>
  <si>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</si>
  <si>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</si>
  <si>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</si>
  <si>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</si>
  <si>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</si>
  <si>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</si>
  <si>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</si>
  <si>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</si>
  <si>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</si>
  <si>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</si>
  <si>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</si>
  <si>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</si>
  <si>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</si>
  <si>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</si>
  <si>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</si>
  <si>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</si>
  <si>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</si>
  <si>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</si>
  <si>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</si>
  <si>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</si>
  <si>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</si>
  <si>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</si>
  <si>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</si>
  <si>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</si>
  <si>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</si>
  <si>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</si>
  <si>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</si>
  <si>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</si>
  <si>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</si>
  <si>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</si>
  <si>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</si>
  <si>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</si>
  <si>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</si>
  <si>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</si>
  <si>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</si>
  <si>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</si>
  <si>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</si>
  <si>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</si>
  <si>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</si>
  <si>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</si>
  <si>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</si>
  <si>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</si>
  <si>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</si>
  <si>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</si>
  <si>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</si>
  <si>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</si>
  <si>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</si>
  <si>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</si>
  <si>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</si>
  <si>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</si>
  <si>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</si>
  <si>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</si>
  <si>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</si>
  <si>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</si>
  <si>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</si>
  <si>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</si>
  <si>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</si>
  <si>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</si>
  <si>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</si>
  <si>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</si>
  <si>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</si>
  <si>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</si>
  <si>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</si>
  <si>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</si>
  <si>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</si>
  <si>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</si>
  <si>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</si>
  <si>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</si>
  <si>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</si>
  <si>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</si>
  <si>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</si>
  <si>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</si>
  <si>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</si>
  <si>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</si>
  <si>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</si>
  <si>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</si>
  <si>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</si>
  <si>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</si>
  <si>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</si>
  <si>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</si>
  <si>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</si>
  <si>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</si>
  <si>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</si>
  <si>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</si>
  <si>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</si>
  <si>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</si>
  <si>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</si>
  <si>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</si>
  <si>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</si>
  <si>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</si>
  <si>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</si>
  <si>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</si>
  <si>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</si>
  <si>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</si>
  <si>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</si>
  <si>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</si>
  <si>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</si>
  <si>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</si>
  <si>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</si>
  <si>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</si>
  <si>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</si>
  <si>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</si>
  <si>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</si>
  <si>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</si>
  <si>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</si>
  <si>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</si>
  <si>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</si>
  <si>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</si>
  <si>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</si>
  <si>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</si>
  <si>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</si>
  <si>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</si>
  <si>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</si>
  <si>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</si>
  <si>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</si>
  <si>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</si>
  <si>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</si>
  <si>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</si>
  <si>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</si>
  <si>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</si>
  <si>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</si>
  <si>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</si>
  <si>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</si>
  <si>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</si>
  <si>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</si>
  <si>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</si>
  <si>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</si>
  <si>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</si>
  <si>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</si>
  <si>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</si>
  <si>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</si>
  <si>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</si>
  <si>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</si>
  <si>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</si>
  <si>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</si>
  <si>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</si>
  <si>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</si>
  <si>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</si>
  <si>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</si>
  <si>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</si>
  <si>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</si>
  <si>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</si>
  <si>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</si>
  <si>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</si>
  <si>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</si>
  <si>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</si>
  <si>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</si>
  <si>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</si>
  <si>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</si>
  <si>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</si>
  <si>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</si>
  <si>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</si>
  <si>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</si>
  <si>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</si>
  <si>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</si>
  <si>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</si>
  <si>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</si>
  <si>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</si>
  <si>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</si>
  <si>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</si>
  <si>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</si>
  <si>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</si>
  <si>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</si>
  <si>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</si>
  <si>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</si>
  <si>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</si>
  <si>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</si>
  <si>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</si>
  <si>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</si>
  <si>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</si>
  <si>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</si>
  <si>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</si>
  <si>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</si>
  <si>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</si>
  <si>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</si>
  <si>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</si>
  <si>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</si>
  <si>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</si>
  <si>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</si>
  <si>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</si>
  <si>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</si>
  <si>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</si>
  <si>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</si>
  <si>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</si>
  <si>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</si>
  <si>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</si>
  <si>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</si>
  <si>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</si>
  <si>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</si>
  <si>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</si>
  <si>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</si>
  <si>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</si>
  <si>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</si>
  <si>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</si>
  <si>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</si>
  <si>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</si>
  <si>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</si>
  <si>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</si>
  <si>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</si>
  <si>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</si>
  <si>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</si>
  <si>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</si>
  <si>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</si>
  <si>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</si>
  <si>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</si>
  <si>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</si>
  <si>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</si>
  <si>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</si>
  <si>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</si>
  <si>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</si>
  <si>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</si>
  <si>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</si>
  <si>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</si>
  <si>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</si>
  <si>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</si>
  <si>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</si>
  <si>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</si>
  <si>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</si>
  <si>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</si>
  <si>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</si>
  <si>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</si>
  <si>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</si>
  <si>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</si>
  <si>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</si>
  <si>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</si>
  <si>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</si>
  <si>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</si>
  <si>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</si>
  <si>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</si>
  <si>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</si>
  <si>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</si>
  <si>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</si>
  <si>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</si>
  <si>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</si>
  <si>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</si>
  <si>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</si>
  <si>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</si>
  <si>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</si>
  <si>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</si>
  <si>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</si>
  <si>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</si>
  <si>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</si>
  <si>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</si>
  <si>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</si>
  <si>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</si>
  <si>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</si>
  <si>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</si>
  <si>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</si>
  <si>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</si>
  <si>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</si>
  <si>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</si>
  <si>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</si>
  <si>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</si>
  <si>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</si>
  <si>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</si>
  <si>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</si>
  <si>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</si>
  <si>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</si>
  <si>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</si>
  <si>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</si>
  <si>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</si>
  <si>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</si>
  <si>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</si>
  <si>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</si>
  <si>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</si>
  <si>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</si>
  <si>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</si>
  <si>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</si>
  <si>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</si>
  <si>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</si>
  <si>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</si>
  <si>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</si>
  <si>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</si>
  <si>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</si>
  <si>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</si>
  <si>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</si>
  <si>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</si>
  <si>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</si>
  <si>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</si>
  <si>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</si>
  <si>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</si>
  <si>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</si>
  <si>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</si>
  <si>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</si>
  <si>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</si>
  <si>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</si>
  <si>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</si>
  <si>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</si>
  <si>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</si>
  <si>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</si>
  <si>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</si>
  <si>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</si>
  <si>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</si>
  <si>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</si>
  <si>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</si>
  <si>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</si>
  <si>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</si>
  <si>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</si>
  <si>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</si>
  <si>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</si>
  <si>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</si>
  <si>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</si>
  <si>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</si>
  <si>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</si>
  <si>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</si>
  <si>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</si>
  <si>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</si>
  <si>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</si>
  <si>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</si>
  <si>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</si>
  <si>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</si>
  <si>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</si>
  <si>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</si>
  <si>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</si>
  <si>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</si>
  <si>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</si>
  <si>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</si>
  <si>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</si>
  <si>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</si>
  <si>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</si>
  <si>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</si>
  <si>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</si>
  <si>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</si>
  <si>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</si>
  <si>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</si>
  <si>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</si>
  <si>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</si>
  <si>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</si>
  <si>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</si>
  <si>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</si>
  <si>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</si>
  <si>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</si>
  <si>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</si>
  <si>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</si>
  <si>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</si>
  <si>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</si>
  <si>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</si>
  <si>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</si>
  <si>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</si>
  <si>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</si>
  <si>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</si>
  <si>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</si>
  <si>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</si>
  <si>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</si>
  <si>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</si>
  <si>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</si>
  <si>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</si>
  <si>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</si>
  <si>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</si>
  <si>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</si>
  <si>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</si>
  <si>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</si>
  <si>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</si>
  <si>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</si>
  <si>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</si>
  <si>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</si>
  <si>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</si>
  <si>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</si>
  <si>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</si>
  <si>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</si>
  <si>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</si>
  <si>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</si>
  <si>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</si>
  <si>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</si>
  <si>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</si>
  <si>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</si>
  <si>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</si>
  <si>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</si>
  <si>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</si>
  <si>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</si>
  <si>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</si>
  <si>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</si>
  <si>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</si>
  <si>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</si>
  <si>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</si>
  <si>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</si>
  <si>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</si>
  <si>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</si>
  <si>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</si>
  <si>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</si>
  <si>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</si>
  <si>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</si>
  <si>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</si>
  <si>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</si>
  <si>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</si>
  <si>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</si>
  <si>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</si>
  <si>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</si>
  <si>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</si>
  <si>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</si>
  <si>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</si>
  <si>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</si>
  <si>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</si>
  <si>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</si>
  <si>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</si>
  <si>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</si>
  <si>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</si>
  <si>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</si>
  <si>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</si>
  <si>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</si>
  <si>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</si>
  <si>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</si>
  <si>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</si>
  <si>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</si>
  <si>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</si>
  <si>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</si>
  <si>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</si>
  <si>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</si>
  <si>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</si>
  <si>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</si>
  <si>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</si>
  <si>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</si>
  <si>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</si>
  <si>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</si>
  <si>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</si>
  <si>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</si>
  <si>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</si>
  <si>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</si>
  <si>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</si>
  <si>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</si>
  <si>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</si>
  <si>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</si>
  <si>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</si>
  <si>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</si>
  <si>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</si>
  <si>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</si>
  <si>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</si>
  <si>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</si>
  <si>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</si>
  <si>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</si>
  <si>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</si>
  <si>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</si>
  <si>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</si>
  <si>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</si>
  <si>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</si>
  <si>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</si>
  <si>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</si>
  <si>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</si>
  <si>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</si>
  <si>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</si>
  <si>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</si>
  <si>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</si>
  <si>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</si>
  <si>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</si>
  <si>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</si>
  <si>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</si>
  <si>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</si>
  <si>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</si>
  <si>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</si>
  <si>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</si>
  <si>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</si>
  <si>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</si>
  <si>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</si>
  <si>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</si>
  <si>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</si>
  <si>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</si>
  <si>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</si>
  <si>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</si>
  <si>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</si>
  <si>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</si>
  <si>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</si>
  <si>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</si>
  <si>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</si>
  <si>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</si>
  <si>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</si>
  <si>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</si>
  <si>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</si>
  <si>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</si>
  <si>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</si>
  <si>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</si>
  <si>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</si>
  <si>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</si>
  <si>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</si>
  <si>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</si>
  <si>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</si>
  <si>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</si>
  <si>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</si>
  <si>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</si>
  <si>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</si>
  <si>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</si>
  <si>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</si>
  <si>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</si>
  <si>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</si>
  <si>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</si>
  <si>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</si>
  <si>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</si>
  <si>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</si>
  <si>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</si>
  <si>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</si>
  <si>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</si>
  <si>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</si>
  <si>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</si>
  <si>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</si>
  <si>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</si>
  <si>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</si>
  <si>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</si>
  <si>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</si>
  <si>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</si>
  <si>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</si>
  <si>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</si>
  <si>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</si>
  <si>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</si>
  <si>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</si>
  <si>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</si>
  <si>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</si>
  <si>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</si>
  <si>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</si>
  <si>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</si>
  <si>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</si>
  <si>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</si>
  <si>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</si>
  <si>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</si>
  <si>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</si>
  <si>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</si>
  <si>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</si>
  <si>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</si>
  <si>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</si>
  <si>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</si>
  <si>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</si>
  <si>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</si>
  <si>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</si>
  <si>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</si>
  <si>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</si>
  <si>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</si>
  <si>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</si>
  <si>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</si>
  <si>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</si>
  <si>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</si>
  <si>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</si>
  <si>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</si>
  <si>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</si>
  <si>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</si>
  <si>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</si>
  <si>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</si>
  <si>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</si>
  <si>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</si>
  <si>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</si>
  <si>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</si>
  <si>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</si>
  <si>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</si>
  <si>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</si>
  <si>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</si>
  <si>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</si>
  <si>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</si>
  <si>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</si>
  <si>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</si>
  <si>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</si>
  <si>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</si>
  <si>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</si>
  <si>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</si>
  <si>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</si>
  <si>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</si>
  <si>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</si>
  <si>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</si>
  <si>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</si>
  <si>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</si>
  <si>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</si>
  <si>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</si>
  <si>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</si>
  <si>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</si>
  <si>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</si>
  <si>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</si>
  <si>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</si>
  <si>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</si>
  <si>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</si>
  <si>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</si>
  <si>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</si>
  <si>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</si>
  <si>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</si>
  <si>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</si>
  <si>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</si>
  <si>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</si>
  <si>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</si>
  <si>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</si>
  <si>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</si>
  <si>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</si>
  <si>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</si>
  <si>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</si>
  <si>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</si>
  <si>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</si>
  <si>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</si>
  <si>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</si>
  <si>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</si>
  <si>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</si>
  <si>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</si>
  <si>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</si>
  <si>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</si>
  <si>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</si>
  <si>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</si>
  <si>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</si>
  <si>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</si>
  <si>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</si>
  <si>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</si>
  <si>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</si>
  <si>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</si>
  <si>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</si>
  <si>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</si>
  <si>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</si>
  <si>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</si>
  <si>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</si>
  <si>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</si>
  <si>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</si>
  <si>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</si>
  <si>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</si>
  <si>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</si>
  <si>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</si>
  <si>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</si>
  <si>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</si>
  <si>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</si>
  <si>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</si>
  <si>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</si>
  <si>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</si>
  <si>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</si>
  <si>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</si>
  <si>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</si>
  <si>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</si>
  <si>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</si>
  <si>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</si>
  <si>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</si>
  <si>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</si>
  <si>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</si>
  <si>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</si>
  <si>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</si>
  <si>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</si>
  <si>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</si>
  <si>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</si>
  <si>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</si>
  <si>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</si>
  <si>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</si>
  <si>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</si>
  <si>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</si>
  <si>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</si>
  <si>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</si>
  <si>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</si>
  <si>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</si>
  <si>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</si>
  <si>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</si>
  <si>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</si>
  <si>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</si>
  <si>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</si>
  <si>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</si>
  <si>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</si>
  <si>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</si>
  <si>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</si>
  <si>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</si>
  <si>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</si>
  <si>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</si>
  <si>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</si>
  <si>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</si>
  <si>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</si>
  <si>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</si>
  <si>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</si>
  <si>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</si>
  <si>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</si>
  <si>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</si>
  <si>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</si>
  <si>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</si>
  <si>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</si>
  <si>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</si>
  <si>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</si>
  <si>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</si>
  <si>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</si>
  <si>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</si>
  <si>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</si>
  <si>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</si>
  <si>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</si>
  <si>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</si>
  <si>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</si>
  <si>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</si>
  <si>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</si>
  <si>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</si>
  <si>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</si>
  <si>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</si>
  <si>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</si>
  <si>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</si>
  <si>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</si>
  <si>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</si>
  <si>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</si>
  <si>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</si>
  <si>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</si>
  <si>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</si>
  <si>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</si>
  <si>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</si>
  <si>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</si>
  <si>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</si>
  <si>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</si>
  <si>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</si>
  <si>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</si>
  <si>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</si>
  <si>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</si>
  <si>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</si>
  <si>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</si>
  <si>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</si>
  <si>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</si>
  <si>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</si>
  <si>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</si>
  <si>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</si>
  <si>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</si>
  <si>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</si>
  <si>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</si>
  <si>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</si>
  <si>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</si>
  <si>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</si>
  <si>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</si>
  <si>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</si>
  <si>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</si>
  <si>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</si>
  <si>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</si>
  <si>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</si>
  <si>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</si>
  <si>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</si>
  <si>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</si>
  <si>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</si>
  <si>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</si>
  <si>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</si>
  <si>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</si>
  <si>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</si>
  <si>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</si>
  <si>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</si>
  <si>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</si>
  <si>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</si>
  <si>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</si>
  <si>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</si>
  <si>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</si>
  <si>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</si>
  <si>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</si>
  <si>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</si>
  <si>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</si>
  <si>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</si>
  <si>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</si>
  <si>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</si>
  <si>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</si>
  <si>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</si>
  <si>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</si>
  <si>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</si>
  <si>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</si>
  <si>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</si>
  <si>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</si>
  <si>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</si>
  <si>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</si>
  <si>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</si>
  <si>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</si>
  <si>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</si>
  <si>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</si>
  <si>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</si>
  <si>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</si>
  <si>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</si>
  <si>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</si>
  <si>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</si>
  <si>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</si>
  <si>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</si>
  <si>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</si>
  <si>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</si>
  <si>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</si>
  <si>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</si>
  <si>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</si>
  <si>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</si>
  <si>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</si>
  <si>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</si>
  <si>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</si>
  <si>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</si>
  <si>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</si>
  <si>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</si>
  <si>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</si>
  <si>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</si>
  <si>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</si>
  <si>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</si>
  <si>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</si>
  <si>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</si>
  <si>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</si>
  <si>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</si>
  <si>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</si>
  <si>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</si>
  <si>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</si>
  <si>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</si>
  <si>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</si>
  <si>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</si>
  <si>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</si>
  <si>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</si>
  <si>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</si>
  <si>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</si>
  <si>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</si>
  <si>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</si>
  <si>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</si>
  <si>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</si>
  <si>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</si>
  <si>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</si>
  <si>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</si>
  <si>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</si>
  <si>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</si>
  <si>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</si>
  <si>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</si>
  <si>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</si>
  <si>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</si>
  <si>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</si>
  <si>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</si>
  <si>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</si>
  <si>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</si>
  <si>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</si>
  <si>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</si>
  <si>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</si>
  <si>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</si>
  <si>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</si>
  <si>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</si>
  <si>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</si>
  <si>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</si>
  <si>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</si>
  <si>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</si>
  <si>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</si>
  <si>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</si>
  <si>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</si>
  <si>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</si>
  <si>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</si>
  <si>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</si>
  <si>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</si>
  <si>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</si>
  <si>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</si>
  <si>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</si>
  <si>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</si>
  <si>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</si>
  <si>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</si>
  <si>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</si>
  <si>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</si>
  <si>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</si>
  <si>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</si>
  <si>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</si>
  <si>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</si>
  <si>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</si>
  <si>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</si>
  <si>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</si>
  <si>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</si>
  <si>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</si>
  <si>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</si>
  <si>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</si>
  <si>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</si>
  <si>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</si>
  <si>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</si>
  <si>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</si>
  <si>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</si>
  <si>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</si>
  <si>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</si>
  <si>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</si>
  <si>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</si>
  <si>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</si>
  <si>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</si>
  <si>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</si>
  <si>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</si>
  <si>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</si>
  <si>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</si>
  <si>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</si>
  <si>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</si>
  <si>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</si>
  <si>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</si>
  <si>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</si>
  <si>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</si>
  <si>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</si>
  <si>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</si>
  <si>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</si>
  <si>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</si>
  <si>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</si>
  <si>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</si>
  <si>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</si>
  <si>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</si>
  <si>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</si>
  <si>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</si>
  <si>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</si>
  <si>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</si>
  <si>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</si>
  <si>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</si>
  <si>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</si>
  <si>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</si>
  <si>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</si>
  <si>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</si>
  <si>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</si>
  <si>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</si>
  <si>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</si>
  <si>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</si>
  <si>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</si>
  <si>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</si>
  <si>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</si>
  <si>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</si>
  <si>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</si>
  <si>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</si>
  <si>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</si>
  <si>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</si>
  <si>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</si>
  <si>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</si>
  <si>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</si>
  <si>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</si>
  <si>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</si>
  <si>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</si>
  <si>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</si>
  <si>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</si>
  <si>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</si>
  <si>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</si>
  <si>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</si>
  <si>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</si>
  <si>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</si>
  <si>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</si>
  <si>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</si>
  <si>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</si>
  <si>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</si>
  <si>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</si>
  <si>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</si>
  <si>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</si>
  <si>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</si>
  <si>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</si>
  <si>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</si>
  <si>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</si>
  <si>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</si>
  <si>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</si>
  <si>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</si>
  <si>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</si>
  <si>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</si>
  <si>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</si>
  <si>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</si>
  <si>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</si>
  <si>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</si>
  <si>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</si>
  <si>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</si>
  <si>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</si>
  <si>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</si>
  <si>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</si>
  <si>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</si>
  <si>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</si>
  <si>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</si>
  <si>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</si>
  <si>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</si>
  <si>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</si>
  <si>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</si>
  <si>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</si>
  <si>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</si>
  <si>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</si>
  <si>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</si>
  <si>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</si>
  <si>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</si>
  <si>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</si>
  <si>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</si>
  <si>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</si>
  <si>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</si>
  <si>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</si>
  <si>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</si>
  <si>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</si>
  <si>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</si>
  <si>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</si>
  <si>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</si>
  <si>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</si>
  <si>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</si>
  <si>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</si>
  <si>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</si>
  <si>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</si>
  <si>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</si>
  <si>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</si>
  <si>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</si>
  <si>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</si>
  <si>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</si>
  <si>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</si>
  <si>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</si>
  <si>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</si>
  <si>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</si>
  <si>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</si>
  <si>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</si>
  <si>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</si>
  <si>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</si>
  <si>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</si>
  <si>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</si>
  <si>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</si>
  <si>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</si>
  <si>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</si>
  <si>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</si>
  <si>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</si>
  <si>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</si>
  <si>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</si>
  <si>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</si>
  <si>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</si>
  <si>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</si>
  <si>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</si>
  <si>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</si>
  <si>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</si>
  <si>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</si>
  <si>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</si>
  <si>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</si>
  <si>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</si>
  <si>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</si>
  <si>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</si>
  <si>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</si>
  <si>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</si>
  <si>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</si>
  <si>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</si>
  <si>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</si>
  <si>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</si>
  <si>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</si>
  <si>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</si>
  <si>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</si>
  <si>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</si>
  <si>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</si>
  <si>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</si>
  <si>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</si>
  <si>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</si>
  <si>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</si>
  <si>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</si>
  <si>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</si>
  <si>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</si>
  <si>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</si>
  <si>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</si>
  <si>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</si>
  <si>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</si>
  <si>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</si>
  <si>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</si>
  <si>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</si>
  <si>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</si>
  <si>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</si>
  <si>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</si>
  <si>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</si>
  <si>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</si>
  <si>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</si>
  <si>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</si>
  <si>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</si>
  <si>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</si>
  <si>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</si>
  <si>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</si>
  <si>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</si>
  <si>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</si>
  <si>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</si>
  <si>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</si>
  <si>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</si>
  <si>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</si>
  <si>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</si>
  <si>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</si>
  <si>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</si>
  <si>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</si>
  <si>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</si>
  <si>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</si>
  <si>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</si>
  <si>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</si>
  <si>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</si>
  <si>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</si>
  <si>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</si>
  <si>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</si>
  <si>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</si>
  <si>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</si>
  <si>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</si>
  <si>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</si>
  <si>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</si>
  <si>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</si>
  <si>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</si>
  <si>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</si>
  <si>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</si>
  <si>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</si>
  <si>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</si>
  <si>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</si>
  <si>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</si>
  <si>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</si>
  <si>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</si>
  <si>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</si>
  <si>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</si>
  <si>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</si>
  <si>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</si>
  <si>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</si>
  <si>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</si>
  <si>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</si>
  <si>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</si>
  <si>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</si>
  <si>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</si>
  <si>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</si>
  <si>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</si>
  <si>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</si>
  <si>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</si>
  <si>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</si>
  <si>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</si>
  <si>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</si>
  <si>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</si>
  <si>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</si>
  <si>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</si>
  <si>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</si>
  <si>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</si>
  <si>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</si>
  <si>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</si>
  <si>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</si>
  <si>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</si>
  <si>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</si>
  <si>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</si>
  <si>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</si>
  <si>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</si>
  <si>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</si>
  <si>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</si>
  <si>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</si>
  <si>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</si>
  <si>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</si>
  <si>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</si>
  <si>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</si>
  <si>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</si>
  <si>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</si>
  <si>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</si>
  <si>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</si>
  <si>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</si>
  <si>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</si>
  <si>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</si>
  <si>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</si>
  <si>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</si>
  <si>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</si>
  <si>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</si>
  <si>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</si>
  <si>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</si>
  <si>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</si>
  <si>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</si>
  <si>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</si>
  <si>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</si>
  <si>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</si>
  <si>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</si>
  <si>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</si>
  <si>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</si>
  <si>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</si>
  <si>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</si>
  <si>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</si>
  <si>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</si>
  <si>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</si>
  <si>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</si>
  <si>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</si>
  <si>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</si>
  <si>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</si>
  <si>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</si>
  <si>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</si>
  <si>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</si>
  <si>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</si>
  <si>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</si>
  <si>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</si>
  <si>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</si>
  <si>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</si>
  <si>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</si>
  <si>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</si>
  <si>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</si>
  <si>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</si>
  <si>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</si>
  <si>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</si>
  <si>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</si>
  <si>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</si>
  <si>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</si>
  <si>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</si>
  <si>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</si>
  <si>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</si>
  <si>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</si>
  <si>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</si>
  <si>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</si>
  <si>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</si>
  <si>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</si>
  <si>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</si>
  <si>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</si>
  <si>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</si>
  <si>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</si>
  <si>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</si>
  <si>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</si>
  <si>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</si>
  <si>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</si>
  <si>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</si>
  <si>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</si>
  <si>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</si>
  <si>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</si>
  <si>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</si>
  <si>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</si>
  <si>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</si>
  <si>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</si>
  <si>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</si>
  <si>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</si>
  <si>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</si>
  <si>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</si>
  <si>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</si>
  <si>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</si>
  <si>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</si>
  <si>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</si>
  <si>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</si>
  <si>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</si>
  <si>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</si>
  <si>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</si>
  <si>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</si>
  <si>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</si>
  <si>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</si>
  <si>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</si>
  <si>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</si>
  <si>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</si>
  <si>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</si>
  <si>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</si>
  <si>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</si>
  <si>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</si>
  <si>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</si>
  <si>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</si>
  <si>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</si>
  <si>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</si>
  <si>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</si>
  <si>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</si>
  <si>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</si>
  <si>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</si>
  <si>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</si>
  <si>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</si>
  <si>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</si>
  <si>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</si>
  <si>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</si>
  <si>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</si>
  <si>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</si>
  <si>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</si>
  <si>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</si>
  <si>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</si>
  <si>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</si>
  <si>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</si>
  <si>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</si>
  <si>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</si>
  <si>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</si>
  <si>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</si>
  <si>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</si>
  <si>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</si>
  <si>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</si>
  <si>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</si>
  <si>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</si>
  <si>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</si>
  <si>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</si>
  <si>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</si>
  <si>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</si>
  <si>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</si>
  <si>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</si>
  <si>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</si>
  <si>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</si>
  <si>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</si>
  <si>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</si>
  <si>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</si>
  <si>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</si>
  <si>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</si>
  <si>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</si>
  <si>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</si>
  <si>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</si>
  <si>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</si>
  <si>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</si>
  <si>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</si>
  <si>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</si>
  <si>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</si>
  <si>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</si>
  <si>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</si>
  <si>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</si>
  <si>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</si>
  <si>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</si>
  <si>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</si>
  <si>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</si>
  <si>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</si>
  <si>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</si>
  <si>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</si>
  <si>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</si>
  <si>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</si>
  <si>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</si>
  <si>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</si>
  <si>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</si>
  <si>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</si>
  <si>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</si>
  <si>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</si>
  <si>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</si>
  <si>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</si>
  <si>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</si>
  <si>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</si>
  <si>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</si>
  <si>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</si>
  <si>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</si>
  <si>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</si>
  <si>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</si>
  <si>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</si>
  <si>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</si>
  <si>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</si>
  <si>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</si>
  <si>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</si>
  <si>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</si>
  <si>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</si>
  <si>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</si>
  <si>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</si>
  <si>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</si>
  <si>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</si>
  <si>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</si>
  <si>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</si>
  <si>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</si>
  <si>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</si>
  <si>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</si>
  <si>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</si>
  <si>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</si>
  <si>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</si>
  <si>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</si>
  <si>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</si>
  <si>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</si>
  <si>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</si>
  <si>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</si>
  <si>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</si>
  <si>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</si>
  <si>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</si>
  <si>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</si>
  <si>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</si>
  <si>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</si>
  <si>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</si>
  <si>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</si>
  <si>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</si>
  <si>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</si>
  <si>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</si>
  <si>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</si>
  <si>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</si>
  <si>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</si>
  <si>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</si>
  <si>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</si>
  <si>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</si>
  <si>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</si>
  <si>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</si>
  <si>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</si>
  <si>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</si>
  <si>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</si>
  <si>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</si>
  <si>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</si>
  <si>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</si>
  <si>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</si>
  <si>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</si>
  <si>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</si>
  <si>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</si>
  <si>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</si>
  <si>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</si>
  <si>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</si>
  <si>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</si>
  <si>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</si>
  <si>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</si>
  <si>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</si>
  <si>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</si>
  <si>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</si>
  <si>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</si>
  <si>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</si>
  <si>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</si>
  <si>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</si>
  <si>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</si>
  <si>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</si>
  <si>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</si>
  <si>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</si>
  <si>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</si>
  <si>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</si>
  <si>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</si>
  <si>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</si>
  <si>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</si>
  <si>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</si>
  <si>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</si>
  <si>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</si>
  <si>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</si>
  <si>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</si>
  <si>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</si>
  <si>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</si>
  <si>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</si>
  <si>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</si>
  <si>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</si>
  <si>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</si>
  <si>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</si>
  <si>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</si>
  <si>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</si>
  <si>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</si>
  <si>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</si>
  <si>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</si>
  <si>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</si>
  <si>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</si>
  <si>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</si>
  <si>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</si>
  <si>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</si>
  <si>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</si>
  <si>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</si>
  <si>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</si>
  <si>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</si>
  <si>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</si>
  <si>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</si>
  <si>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</si>
  <si>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</si>
  <si>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</si>
  <si>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</si>
  <si>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</si>
  <si>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</si>
  <si>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</si>
  <si>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</si>
  <si>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</si>
  <si>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</si>
  <si>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</si>
  <si>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</si>
  <si>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</si>
  <si>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</si>
  <si>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</si>
  <si>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</si>
  <si>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</si>
  <si>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</si>
  <si>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</si>
  <si>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</si>
  <si>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</si>
  <si>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</si>
  <si>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</si>
  <si>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</si>
  <si>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</si>
  <si>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</si>
  <si>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</si>
  <si>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</si>
  <si>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</si>
  <si>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</si>
  <si>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</si>
  <si>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</si>
  <si>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</si>
  <si>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</si>
  <si>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</si>
  <si>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</si>
  <si>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</si>
  <si>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</si>
  <si>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</si>
  <si>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</si>
  <si>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</si>
  <si>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</si>
  <si>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</si>
  <si>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</si>
  <si>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</si>
  <si>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</si>
  <si>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</si>
  <si>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</si>
  <si>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</si>
  <si>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</si>
  <si>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</si>
  <si>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</si>
  <si>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</si>
  <si>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</si>
  <si>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</si>
  <si>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</si>
  <si>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</si>
  <si>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</si>
  <si>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</si>
  <si>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</si>
  <si>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</si>
  <si>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</si>
  <si>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</si>
  <si>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</si>
  <si>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</si>
  <si>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</si>
  <si>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</si>
  <si>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</si>
  <si>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</si>
  <si>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</si>
  <si>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</si>
  <si>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</si>
  <si>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</si>
  <si>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</si>
  <si>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</si>
  <si>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</si>
  <si>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</si>
  <si>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</si>
  <si>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</si>
  <si>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</si>
  <si>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</si>
  <si>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</si>
  <si>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</si>
  <si>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</si>
  <si>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</si>
  <si>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</si>
  <si>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</si>
  <si>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</si>
  <si>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</si>
  <si>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</si>
  <si>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</si>
  <si>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</si>
  <si>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</si>
  <si>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</si>
  <si>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</si>
  <si>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</si>
  <si>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</si>
  <si>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</si>
  <si>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</si>
  <si>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</si>
  <si>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</si>
  <si>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</si>
  <si>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</si>
  <si>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</si>
  <si>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</si>
  <si>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</si>
  <si>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</si>
  <si>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</si>
  <si>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</si>
  <si>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</si>
  <si>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</si>
  <si>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</si>
  <si>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</si>
  <si>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</si>
  <si>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</si>
  <si>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</si>
  <si>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</si>
  <si>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</si>
  <si>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</si>
  <si>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</si>
  <si>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</si>
  <si>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</si>
  <si>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</si>
  <si>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</si>
  <si>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</si>
  <si>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</si>
  <si>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</si>
  <si>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</si>
  <si>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</si>
  <si>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</si>
  <si>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</si>
  <si>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</si>
  <si>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</si>
  <si>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</si>
  <si>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</si>
  <si>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</si>
  <si>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</si>
  <si>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</si>
  <si>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</si>
  <si>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</si>
  <si>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</si>
  <si>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</si>
  <si>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</si>
  <si>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</si>
  <si>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</si>
  <si>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</si>
  <si>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</si>
  <si>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</si>
  <si>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</si>
  <si>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</si>
  <si>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</si>
  <si>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</si>
  <si>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</si>
  <si>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</si>
  <si>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</si>
  <si>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</si>
  <si>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</si>
  <si>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</si>
  <si>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</si>
  <si>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</si>
  <si>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</si>
  <si>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</si>
  <si>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</si>
  <si>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</si>
  <si>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</si>
  <si>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</si>
  <si>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</si>
  <si>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</si>
  <si>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</si>
  <si>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</si>
  <si>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</si>
  <si>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</si>
  <si>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</si>
  <si>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</si>
  <si>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</si>
  <si>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</si>
  <si>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</si>
  <si>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</si>
  <si>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</si>
  <si>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</si>
  <si>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</si>
  <si>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</si>
  <si>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</si>
  <si>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</si>
  <si>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</si>
  <si>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</si>
  <si>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</si>
  <si>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</si>
  <si>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</si>
  <si>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</si>
  <si>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</si>
  <si>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</si>
  <si>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</si>
  <si>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</si>
  <si>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</si>
  <si>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</si>
  <si>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</si>
  <si>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</si>
  <si>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</si>
  <si>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</si>
  <si>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</si>
  <si>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</si>
  <si>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</si>
  <si>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</si>
  <si>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</si>
  <si>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</si>
  <si>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</si>
  <si>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</si>
  <si>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</si>
  <si>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</si>
  <si>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</si>
  <si>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</si>
  <si>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</si>
  <si>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</si>
  <si>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</si>
  <si>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</si>
  <si>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</si>
  <si>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</si>
  <si>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</si>
  <si>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</si>
  <si>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</si>
  <si>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</si>
  <si>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</si>
  <si>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</si>
  <si>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</si>
  <si>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</si>
  <si>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</si>
  <si>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</si>
  <si>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</si>
  <si>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</si>
  <si>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</si>
  <si>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</si>
  <si>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</si>
  <si>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</si>
  <si>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</si>
  <si>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</si>
  <si>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</si>
  <si>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</si>
  <si>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</si>
  <si>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</si>
  <si>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</si>
  <si>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</si>
  <si>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</si>
  <si>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</si>
  <si>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</si>
  <si>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</si>
  <si>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</si>
  <si>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</si>
  <si>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</si>
  <si>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</si>
  <si>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</si>
  <si>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</si>
  <si>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</si>
  <si>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</si>
  <si>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</si>
  <si>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</si>
  <si>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</si>
  <si>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</si>
  <si>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</si>
  <si>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</si>
  <si>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</si>
  <si>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</si>
  <si>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</si>
  <si>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</si>
  <si>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</si>
  <si>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</si>
  <si>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</si>
  <si>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</si>
  <si>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</si>
  <si>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</si>
  <si>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</si>
  <si>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</si>
  <si>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</si>
  <si>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</si>
  <si>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</si>
  <si>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</si>
  <si>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</si>
  <si>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</si>
  <si>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</si>
  <si>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</si>
  <si>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</si>
  <si>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</si>
  <si>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</si>
  <si>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</si>
  <si>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</si>
  <si>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</si>
  <si>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</si>
  <si>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</si>
  <si>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</si>
  <si>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</si>
  <si>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</si>
  <si>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</si>
  <si>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</si>
  <si>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</si>
  <si>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</si>
  <si>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</si>
  <si>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</si>
  <si>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</si>
  <si>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</si>
  <si>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</si>
  <si>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</si>
  <si>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</si>
  <si>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</si>
  <si>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</si>
  <si>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</si>
  <si>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</si>
  <si>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</si>
  <si>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</si>
  <si>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</si>
  <si>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</si>
  <si>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</si>
  <si>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</si>
  <si>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</si>
  <si>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</si>
  <si>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</si>
  <si>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</si>
  <si>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</si>
  <si>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</si>
  <si>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</si>
  <si>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</si>
  <si>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</si>
  <si>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</si>
  <si>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</si>
  <si>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</si>
  <si>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</si>
  <si>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</si>
  <si>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</si>
  <si>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</si>
  <si>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</si>
  <si>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</si>
  <si>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</si>
  <si>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</si>
  <si>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</si>
  <si>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</si>
  <si>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</si>
  <si>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</si>
  <si>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</si>
  <si>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</si>
  <si>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</si>
  <si>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</si>
  <si>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</si>
  <si>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</si>
  <si>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</si>
  <si>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</si>
  <si>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</si>
  <si>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</si>
  <si>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</si>
  <si>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</si>
  <si>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</si>
  <si>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</si>
  <si>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</si>
  <si>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</si>
  <si>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</si>
  <si>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</si>
  <si>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</si>
  <si>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</si>
  <si>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</si>
  <si>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</si>
  <si>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</si>
  <si>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</si>
  <si>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</si>
  <si>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</si>
  <si>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</si>
  <si>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</si>
  <si>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</si>
  <si>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</si>
  <si>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</si>
  <si>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</si>
  <si>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</si>
  <si>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</si>
  <si>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</si>
  <si>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</si>
  <si>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</si>
  <si>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</si>
  <si>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</si>
  <si>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</si>
  <si>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</si>
  <si>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</si>
  <si>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</si>
  <si>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</si>
  <si>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</si>
  <si>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</si>
  <si>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</si>
  <si>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</si>
  <si>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</si>
  <si>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</si>
  <si>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</si>
  <si>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</si>
  <si>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</si>
  <si>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</si>
  <si>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</si>
  <si>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</si>
  <si>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</si>
  <si>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</si>
  <si>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</si>
  <si>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</si>
  <si>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</si>
  <si>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</si>
  <si>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</si>
  <si>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</si>
  <si>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</si>
  <si>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</si>
  <si>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</si>
  <si>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</si>
  <si>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</si>
  <si>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</si>
  <si>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</si>
  <si>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</si>
  <si>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</si>
  <si>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</si>
  <si>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</si>
  <si>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</si>
  <si>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</si>
  <si>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</si>
  <si>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</si>
  <si>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</si>
  <si>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</si>
  <si>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</si>
  <si>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</si>
  <si>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</si>
  <si>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</si>
  <si>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</si>
  <si>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</si>
  <si>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</si>
  <si>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</si>
  <si>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</si>
  <si>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</si>
  <si>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</si>
  <si>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</si>
  <si>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</si>
  <si>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</si>
  <si>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</si>
  <si>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</si>
  <si>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</si>
  <si>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</si>
  <si>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</si>
  <si>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</si>
  <si>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</si>
  <si>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</si>
  <si>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</si>
  <si>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</si>
  <si>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</si>
  <si>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</si>
  <si>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</si>
  <si>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</si>
  <si>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</si>
  <si>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</si>
  <si>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</si>
  <si>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</si>
  <si>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</si>
  <si>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</si>
  <si>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</si>
  <si>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</si>
  <si>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</si>
  <si>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</si>
  <si>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</si>
  <si>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</si>
  <si>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</si>
  <si>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</si>
  <si>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</si>
  <si>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</si>
  <si>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</si>
  <si>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</si>
  <si>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</si>
  <si>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</si>
  <si>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</si>
  <si>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</si>
  <si>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</si>
  <si>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</si>
  <si>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</si>
  <si>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</si>
  <si>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</si>
  <si>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</si>
  <si>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</si>
  <si>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</si>
  <si>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</si>
  <si>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</si>
  <si>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</si>
  <si>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</si>
  <si>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</si>
  <si>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</si>
  <si>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</si>
  <si>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</si>
  <si>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</si>
  <si>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</si>
  <si>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</si>
  <si>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</si>
  <si>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</si>
  <si>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</si>
  <si>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</si>
  <si>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</si>
  <si>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</si>
  <si>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</si>
  <si>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</si>
  <si>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</si>
  <si>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</si>
  <si>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</si>
  <si>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</si>
  <si>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</si>
  <si>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</si>
  <si>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</si>
  <si>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</si>
  <si>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</si>
  <si>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</si>
  <si>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</si>
  <si>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</si>
  <si>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</si>
  <si>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</si>
  <si>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</si>
  <si>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</si>
  <si>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</si>
  <si>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</si>
  <si>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</si>
  <si>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</si>
  <si>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</si>
  <si>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</si>
  <si>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</si>
  <si>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</si>
  <si>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</si>
  <si>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</si>
  <si>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</si>
  <si>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</si>
  <si>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</si>
  <si>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</si>
  <si>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</si>
  <si>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</si>
  <si>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</si>
  <si>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</si>
  <si>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</si>
  <si>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</si>
  <si>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</si>
  <si>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</si>
  <si>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</si>
  <si>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</si>
  <si>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</si>
  <si>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</si>
  <si>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</si>
  <si>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</si>
  <si>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</si>
  <si>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</si>
  <si>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</si>
  <si>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</si>
  <si>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</si>
  <si>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</si>
  <si>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</si>
  <si>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</si>
  <si>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</si>
  <si>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</si>
  <si>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</si>
  <si>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</si>
  <si>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</si>
  <si>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</si>
  <si>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</si>
  <si>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</si>
  <si>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</si>
  <si>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</si>
  <si>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</si>
  <si>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</si>
  <si>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</si>
  <si>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</si>
  <si>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</si>
  <si>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</si>
  <si>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</si>
  <si>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</si>
  <si>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</si>
  <si>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</si>
  <si>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</si>
  <si>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</si>
  <si>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</si>
  <si>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</si>
  <si>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</si>
  <si>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</si>
  <si>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</si>
  <si>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</si>
  <si>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</si>
  <si>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</si>
  <si>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</si>
  <si>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</si>
  <si>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</si>
  <si>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</si>
  <si>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</si>
  <si>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</si>
  <si>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</si>
  <si>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</si>
  <si>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</si>
  <si>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</si>
  <si>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</si>
  <si>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</si>
  <si>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</si>
  <si>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</si>
  <si>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</si>
  <si>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</si>
  <si>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</si>
  <si>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</si>
  <si>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</si>
  <si>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</si>
  <si>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</si>
  <si>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</si>
  <si>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</si>
  <si>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</si>
  <si>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</si>
  <si>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</si>
  <si>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</si>
  <si>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</si>
  <si>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</si>
  <si>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</si>
  <si>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</si>
  <si>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</si>
  <si>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</si>
  <si>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</si>
  <si>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</si>
  <si>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</si>
  <si>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</si>
  <si>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</si>
  <si>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</si>
  <si>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</si>
  <si>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</si>
  <si>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</si>
  <si>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</si>
  <si>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</si>
  <si>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</si>
  <si>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</si>
  <si>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</si>
  <si>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</si>
  <si>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</si>
  <si>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</si>
  <si>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</si>
  <si>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</si>
  <si>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</si>
  <si>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</si>
  <si>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</si>
  <si>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</si>
  <si>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</si>
  <si>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</si>
  <si>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</si>
  <si>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</si>
  <si>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</si>
  <si>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</si>
  <si>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</si>
  <si>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</si>
  <si>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</si>
  <si>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</si>
  <si>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</si>
  <si>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</si>
  <si>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</si>
  <si>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</si>
  <si>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</si>
  <si>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</si>
  <si>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</si>
  <si>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</si>
  <si>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</si>
  <si>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</si>
  <si>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</si>
  <si>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</si>
  <si>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</si>
  <si>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</si>
  <si>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</si>
  <si>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</si>
  <si>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</si>
  <si>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</si>
  <si>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</si>
  <si>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</si>
  <si>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</si>
  <si>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</si>
  <si>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</si>
  <si>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</si>
  <si>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</si>
  <si>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</si>
  <si>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</si>
  <si>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</si>
  <si>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</si>
  <si>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</si>
  <si>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</si>
  <si>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</si>
  <si>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</si>
  <si>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</si>
  <si>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</si>
  <si>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</si>
  <si>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</si>
  <si>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</si>
  <si>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</si>
  <si>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</si>
  <si>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</si>
  <si>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</si>
  <si>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</si>
  <si>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</si>
  <si>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</si>
  <si>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</si>
  <si>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</si>
  <si>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</si>
  <si>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</si>
  <si>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</si>
  <si>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</si>
  <si>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</si>
  <si>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</si>
  <si>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</si>
  <si>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</si>
  <si>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</si>
  <si>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</si>
  <si>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</si>
  <si>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</si>
  <si>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</si>
  <si>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</si>
  <si>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</si>
  <si>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</si>
  <si>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</si>
  <si>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</si>
  <si>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</si>
  <si>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</si>
  <si>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</si>
  <si>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</si>
  <si>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</si>
  <si>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</si>
  <si>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</si>
  <si>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</si>
  <si>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</si>
  <si>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</si>
  <si>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</si>
  <si>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</si>
  <si>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</si>
  <si>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</si>
  <si>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</si>
  <si>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</si>
  <si>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</si>
  <si>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</si>
  <si>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</si>
  <si>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</si>
  <si>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</si>
  <si>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</si>
  <si>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</si>
  <si>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</si>
  <si>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</si>
  <si>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</si>
  <si>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</si>
  <si>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</si>
  <si>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</si>
  <si>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</si>
  <si>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</si>
  <si>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</si>
  <si>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</si>
  <si>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</si>
  <si>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</si>
  <si>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</si>
  <si>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</si>
  <si>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</si>
  <si>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</si>
  <si>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</si>
  <si>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</si>
  <si>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</si>
  <si>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</si>
  <si>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</si>
  <si>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</si>
  <si>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</si>
  <si>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</si>
  <si>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</si>
  <si>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</si>
  <si>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</si>
  <si>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</si>
  <si>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</si>
  <si>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</si>
  <si>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</si>
  <si>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</si>
  <si>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</si>
  <si>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</si>
  <si>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</si>
  <si>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</si>
  <si>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</si>
  <si>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</si>
  <si>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</si>
  <si>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</si>
  <si>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</si>
  <si>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</si>
  <si>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</si>
  <si>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</si>
  <si>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</si>
  <si>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</si>
  <si>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</si>
  <si>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</si>
  <si>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</si>
  <si>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</si>
  <si>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</si>
  <si>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</si>
  <si>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</si>
  <si>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</si>
  <si>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</si>
  <si>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</si>
  <si>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</si>
  <si>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</si>
  <si>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</si>
  <si>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</si>
  <si>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</si>
  <si>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</si>
  <si>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</si>
  <si>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</si>
  <si>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</si>
  <si>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</si>
  <si>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</si>
  <si>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</si>
  <si>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</si>
  <si>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</si>
  <si>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</si>
  <si>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</si>
  <si>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</si>
  <si>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</si>
  <si>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</si>
  <si>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</si>
  <si>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</si>
  <si>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</si>
  <si>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</si>
  <si>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</si>
  <si>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</si>
  <si>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</si>
  <si>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</si>
  <si>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</si>
  <si>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</si>
  <si>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</si>
  <si>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</si>
  <si>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</si>
  <si>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</si>
  <si>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</si>
  <si>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</si>
  <si>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</si>
  <si>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</si>
  <si>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</si>
  <si>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</si>
  <si>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</si>
  <si>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</si>
  <si>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</si>
  <si>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</si>
  <si>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</si>
  <si>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</si>
  <si>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</si>
  <si>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</si>
  <si>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</si>
  <si>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</si>
  <si>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</si>
  <si>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</si>
  <si>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</si>
  <si>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</si>
  <si>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</si>
  <si>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</si>
  <si>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</si>
  <si>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</si>
  <si>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</si>
  <si>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</si>
  <si>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</si>
  <si>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</si>
  <si>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</si>
  <si>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</si>
  <si>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</si>
  <si>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</si>
  <si>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</si>
  <si>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</si>
  <si>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</si>
  <si>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</si>
  <si>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</si>
  <si>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</si>
  <si>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</si>
  <si>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</si>
  <si>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</si>
  <si>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</si>
  <si>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</si>
  <si>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</si>
  <si>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</si>
  <si>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</si>
  <si>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</si>
  <si>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</si>
  <si>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</si>
  <si>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</si>
  <si>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</si>
  <si>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</si>
  <si>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</si>
  <si>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</si>
  <si>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</si>
  <si>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</si>
  <si>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</si>
  <si>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</si>
  <si>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</si>
  <si>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</si>
  <si>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</si>
  <si>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</si>
  <si>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</si>
  <si>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</si>
  <si>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</si>
  <si>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</si>
  <si>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</si>
  <si>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</si>
  <si>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</si>
  <si>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</si>
  <si>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</si>
  <si>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</si>
  <si>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</si>
  <si>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</si>
  <si>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</si>
  <si>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</si>
  <si>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</si>
  <si>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</si>
  <si>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</si>
  <si>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</si>
  <si>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</si>
  <si>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</si>
  <si>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</si>
  <si>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</si>
  <si>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</si>
  <si>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</si>
  <si>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</si>
  <si>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</si>
  <si>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</si>
  <si>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</si>
  <si>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</si>
  <si>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</si>
  <si>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</si>
  <si>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</si>
  <si>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</si>
  <si>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</si>
  <si>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</si>
  <si>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</si>
  <si>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</si>
  <si>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</si>
  <si>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</si>
  <si>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</si>
  <si>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</si>
  <si>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</si>
  <si>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</si>
  <si>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</si>
  <si>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</si>
  <si>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</si>
  <si>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</si>
  <si>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</si>
  <si>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</si>
  <si>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</si>
  <si>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</si>
  <si>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</si>
  <si>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</si>
  <si>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</si>
  <si>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</si>
  <si>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</si>
  <si>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</si>
  <si>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</si>
  <si>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</si>
  <si>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</si>
  <si>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</si>
  <si>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</si>
  <si>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</si>
  <si>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</si>
  <si>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</si>
  <si>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</si>
  <si>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</si>
  <si>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</si>
  <si>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</si>
  <si>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</si>
  <si>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</si>
  <si>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</si>
  <si>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</si>
  <si>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</si>
  <si>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</si>
  <si>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</si>
  <si>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</si>
  <si>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</si>
  <si>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</si>
  <si>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</si>
  <si>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</si>
  <si>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</si>
  <si>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</si>
  <si>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</si>
  <si>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</si>
  <si>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</si>
  <si>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</si>
  <si>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</si>
  <si>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</si>
  <si>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</si>
  <si>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</si>
  <si>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</si>
  <si>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</si>
  <si>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</si>
  <si>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</si>
  <si>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</si>
  <si>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</si>
  <si>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</si>
  <si>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</si>
  <si>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</si>
  <si>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</si>
  <si>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</si>
  <si>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</si>
  <si>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</si>
  <si>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</si>
  <si>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</si>
  <si>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</si>
  <si>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</si>
  <si>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</si>
  <si>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</si>
  <si>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</si>
  <si>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</si>
  <si>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</si>
  <si>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</si>
  <si>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</si>
  <si>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</si>
  <si>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</si>
  <si>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</si>
  <si>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</si>
  <si>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</si>
  <si>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</si>
  <si>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</si>
  <si>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</si>
  <si>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</si>
  <si>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</si>
  <si>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</si>
  <si>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</si>
  <si>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</si>
  <si>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</si>
  <si>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</si>
  <si>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</si>
  <si>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</si>
  <si>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</si>
  <si>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</si>
  <si>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</si>
  <si>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</si>
  <si>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</si>
  <si>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</si>
  <si>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</si>
  <si>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</si>
  <si>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</si>
  <si>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</si>
  <si>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</si>
  <si>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</si>
  <si>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</si>
  <si>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</si>
  <si>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</si>
  <si>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</si>
  <si>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</si>
  <si>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</si>
  <si>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</si>
  <si>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</si>
  <si>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</si>
  <si>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</si>
  <si>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</si>
  <si>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</si>
  <si>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</si>
  <si>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</si>
  <si>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</si>
  <si>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</si>
  <si>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</si>
  <si>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</si>
  <si>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</si>
  <si>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</si>
  <si>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</si>
  <si>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</si>
  <si>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</si>
  <si>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</si>
  <si>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</si>
  <si>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</si>
  <si>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</si>
  <si>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</si>
  <si>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</si>
  <si>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</si>
  <si>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</si>
  <si>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</si>
  <si>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</si>
  <si>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</si>
  <si>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</si>
  <si>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</si>
  <si>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</si>
  <si>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</si>
  <si>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</si>
  <si>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</si>
  <si>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</si>
  <si>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</si>
  <si>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</si>
  <si>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</si>
  <si>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</si>
  <si>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</si>
  <si>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</si>
  <si>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</si>
  <si>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</si>
  <si>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</si>
  <si>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</si>
  <si>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</si>
  <si>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</si>
  <si>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</si>
  <si>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</si>
  <si>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</si>
  <si>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</si>
  <si>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</si>
  <si>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</si>
  <si>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</si>
  <si>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</si>
  <si>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</si>
  <si>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</si>
  <si>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</si>
  <si>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</si>
  <si>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</si>
  <si>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</si>
  <si>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</si>
  <si>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</si>
  <si>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</si>
  <si>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</si>
  <si>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</si>
  <si>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</si>
  <si>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</si>
  <si>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</si>
  <si>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</si>
  <si>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</si>
  <si>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</si>
  <si>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</si>
  <si>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</si>
  <si>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</si>
  <si>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</si>
  <si>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</si>
  <si>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</si>
  <si>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</si>
  <si>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</si>
  <si>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</si>
  <si>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</si>
  <si>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</si>
  <si>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</si>
  <si>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</si>
  <si>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</si>
  <si>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</si>
  <si>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</si>
  <si>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</si>
  <si>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</si>
  <si>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</si>
  <si>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</si>
  <si>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</si>
  <si>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</si>
  <si>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</si>
  <si>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</si>
  <si>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</si>
  <si>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</si>
  <si>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</si>
  <si>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</si>
  <si>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</si>
  <si>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</si>
  <si>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</si>
  <si>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</si>
  <si>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</si>
  <si>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</si>
  <si>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</si>
  <si>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</si>
  <si>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</si>
  <si>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</si>
  <si>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</si>
  <si>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</si>
  <si>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</si>
  <si>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</si>
  <si>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</si>
  <si>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</si>
  <si>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</si>
  <si>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</si>
  <si>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</si>
  <si>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</si>
  <si>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</si>
  <si>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</si>
  <si>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</si>
  <si>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</si>
  <si>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</si>
  <si>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</si>
  <si>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</si>
  <si>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</si>
  <si>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</si>
  <si>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</si>
  <si>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</si>
  <si>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</si>
  <si>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</si>
  <si>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</si>
  <si>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</si>
  <si>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</si>
  <si>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</si>
  <si>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</si>
  <si>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</si>
  <si>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</si>
  <si>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</si>
  <si>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</si>
  <si>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</si>
  <si>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</si>
  <si>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</si>
  <si>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</si>
  <si>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</si>
  <si>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</si>
  <si>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</si>
  <si>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</si>
  <si>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</si>
  <si>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</si>
  <si>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</si>
  <si>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</si>
  <si>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</si>
  <si>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</si>
  <si>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</si>
  <si>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</si>
  <si>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</si>
  <si>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</si>
  <si>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</si>
  <si>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</si>
  <si>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</si>
  <si>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</si>
  <si>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</si>
  <si>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</si>
  <si>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</si>
  <si>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</si>
  <si>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</si>
  <si>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</si>
  <si>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</si>
  <si>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</si>
  <si>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</si>
  <si>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</si>
  <si>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</si>
  <si>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</si>
  <si>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</si>
  <si>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</si>
  <si>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</si>
  <si>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</si>
  <si>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</si>
  <si>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</si>
  <si>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</si>
  <si>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</si>
  <si>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</si>
  <si>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</si>
  <si>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</si>
  <si>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</si>
  <si>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</si>
  <si>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</si>
  <si>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</si>
  <si>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</si>
  <si>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</si>
  <si>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</si>
  <si>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</si>
  <si>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</si>
  <si>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</si>
  <si>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</si>
  <si>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</si>
  <si>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</si>
  <si>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</si>
  <si>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</si>
  <si>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</si>
  <si>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</si>
  <si>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</si>
  <si>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</si>
  <si>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</si>
  <si>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</si>
  <si>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</si>
  <si>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</si>
  <si>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</si>
  <si>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</si>
  <si>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</si>
  <si>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</si>
  <si>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</si>
  <si>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</si>
  <si>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</si>
  <si>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</si>
  <si>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</si>
  <si>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</si>
  <si>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</si>
  <si>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</si>
  <si>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</si>
  <si>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</si>
  <si>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</si>
  <si>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</si>
  <si>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</si>
  <si>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</si>
  <si>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</si>
  <si>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</si>
  <si>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</si>
  <si>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</si>
  <si>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</si>
  <si>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</si>
  <si>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</si>
  <si>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</si>
  <si>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</si>
  <si>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</si>
  <si>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</si>
  <si>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</si>
  <si>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</si>
  <si>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</si>
  <si>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</si>
  <si>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</si>
  <si>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</si>
  <si>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</si>
  <si>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</si>
  <si>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</si>
  <si>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</si>
  <si>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</si>
  <si>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</si>
  <si>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</si>
  <si>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</si>
  <si>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</si>
  <si>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</si>
  <si>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</si>
  <si>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</si>
  <si>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</si>
  <si>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</si>
  <si>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</si>
  <si>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</si>
  <si>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</si>
  <si>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</si>
  <si>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</si>
  <si>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</si>
  <si>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</si>
  <si>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</si>
  <si>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</si>
  <si>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</si>
  <si>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</si>
  <si>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</si>
  <si>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</si>
  <si>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</si>
  <si>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</si>
  <si>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</si>
  <si>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</si>
  <si>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</si>
  <si>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</si>
  <si>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</si>
  <si>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</si>
  <si>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</si>
  <si>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</si>
  <si>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</si>
  <si>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</si>
  <si>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</si>
  <si>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</si>
  <si>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</si>
  <si>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</si>
  <si>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</si>
  <si>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</si>
  <si>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</si>
  <si>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</si>
  <si>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</si>
  <si>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</si>
  <si>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</si>
  <si>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</si>
  <si>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</si>
  <si>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</si>
  <si>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</si>
  <si>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</si>
  <si>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</si>
  <si>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</si>
  <si>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</si>
  <si>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</si>
  <si>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</si>
  <si>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</si>
  <si>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</si>
  <si>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</si>
  <si>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</si>
  <si>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</si>
  <si>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</si>
  <si>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</si>
  <si>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</si>
  <si>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</si>
  <si>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</si>
  <si>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</si>
  <si>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</si>
  <si>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</si>
  <si>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</si>
  <si>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</si>
  <si>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</si>
  <si>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</si>
  <si>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</si>
  <si>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</si>
  <si>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</si>
  <si>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</si>
  <si>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</si>
  <si>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</si>
  <si>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</si>
  <si>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</si>
  <si>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</si>
  <si>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</si>
  <si>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</si>
  <si>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</si>
  <si>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</si>
  <si>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</si>
  <si>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</si>
  <si>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</si>
  <si>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</si>
  <si>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</si>
  <si>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</si>
  <si>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</si>
  <si>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</si>
  <si>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</si>
  <si>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</si>
  <si>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</si>
  <si>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</si>
  <si>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</si>
  <si>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</si>
  <si>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</si>
  <si>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</si>
  <si>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</si>
  <si>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</si>
  <si>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</si>
  <si>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</si>
  <si>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</si>
  <si>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</si>
  <si>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</si>
  <si>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</si>
  <si>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</si>
  <si>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</si>
  <si>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</si>
  <si>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</si>
  <si>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</si>
  <si>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</si>
  <si>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</si>
  <si>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</si>
  <si>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</si>
  <si>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</si>
  <si>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</si>
  <si>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</si>
  <si>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</si>
  <si>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</si>
  <si>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</si>
  <si>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</si>
  <si>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</si>
  <si>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</si>
  <si>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</si>
  <si>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</si>
  <si>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</si>
  <si>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</si>
  <si>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</si>
  <si>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</si>
  <si>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</si>
  <si>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</si>
  <si>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</si>
  <si>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</si>
  <si>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</si>
  <si>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</si>
  <si>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</si>
  <si>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</si>
  <si>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</si>
  <si>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</si>
  <si>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</si>
  <si>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</si>
  <si>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</si>
  <si>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</si>
  <si>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</si>
  <si>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</si>
  <si>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</si>
  <si>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</si>
  <si>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</si>
  <si>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</si>
  <si>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</si>
  <si>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</si>
  <si>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</si>
  <si>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</si>
  <si>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</si>
  <si>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</si>
  <si>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</si>
  <si>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</si>
  <si>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</si>
  <si>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</si>
  <si>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</si>
  <si>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</si>
  <si>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</si>
  <si>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</si>
  <si>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</si>
  <si>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</si>
  <si>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</si>
  <si>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</si>
  <si>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</si>
  <si>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</si>
  <si>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</si>
  <si>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</si>
  <si>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</si>
  <si>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</si>
  <si>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</si>
  <si>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</si>
  <si>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</si>
  <si>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</si>
  <si>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</si>
  <si>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</si>
  <si>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</si>
  <si>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</si>
  <si>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</si>
  <si>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</si>
  <si>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</si>
  <si>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</si>
  <si>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</si>
  <si>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</si>
  <si>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</si>
  <si>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</si>
  <si>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</si>
  <si>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</si>
  <si>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</si>
  <si>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</si>
  <si>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</si>
  <si>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</si>
  <si>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</si>
  <si>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</si>
  <si>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</si>
  <si>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</si>
  <si>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</si>
  <si>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</si>
  <si>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</si>
  <si>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</si>
  <si>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</si>
  <si>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</si>
  <si>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</si>
  <si>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</si>
  <si>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</si>
  <si>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</si>
  <si>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</si>
  <si>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</si>
  <si>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</si>
  <si>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</si>
  <si>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</si>
  <si>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</si>
  <si>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</si>
  <si>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</si>
  <si>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</si>
  <si>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</si>
  <si>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</si>
  <si>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</si>
  <si>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</si>
  <si>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</si>
  <si>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</si>
  <si>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</si>
  <si>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</si>
  <si>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</si>
  <si>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</si>
  <si>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</si>
  <si>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</si>
  <si>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</si>
  <si>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</si>
  <si>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</si>
  <si>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</si>
  <si>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</si>
  <si>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</si>
  <si>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</si>
  <si>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</si>
  <si>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</si>
  <si>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</si>
  <si>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</si>
  <si>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</si>
  <si>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</si>
  <si>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</si>
  <si>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</si>
  <si>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</si>
  <si>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</si>
  <si>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</si>
  <si>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</si>
  <si>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</si>
  <si>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</si>
  <si>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</si>
  <si>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</si>
  <si>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</si>
  <si>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</si>
  <si>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</si>
  <si>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</si>
  <si>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</si>
  <si>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</si>
  <si>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</si>
  <si>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</si>
  <si>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</si>
  <si>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</si>
  <si>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</si>
  <si>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</si>
  <si>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</si>
  <si>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</si>
  <si>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</si>
  <si>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</si>
  <si>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</si>
  <si>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</si>
  <si>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</si>
  <si>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</si>
  <si>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</si>
  <si>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</si>
  <si>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</si>
  <si>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</si>
  <si>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</si>
  <si>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</si>
  <si>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</si>
  <si>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</si>
  <si>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</si>
  <si>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</si>
  <si>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</si>
  <si>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</si>
  <si>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</si>
  <si>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</si>
  <si>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</si>
  <si>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</si>
  <si>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</si>
  <si>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</si>
  <si>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</si>
  <si>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</si>
  <si>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</si>
  <si>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</si>
  <si>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</si>
  <si>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</si>
  <si>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</si>
  <si>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</si>
  <si>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</si>
  <si>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</si>
  <si>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</si>
  <si>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</si>
  <si>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</si>
  <si>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</si>
  <si>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</si>
  <si>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</si>
  <si>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</si>
  <si>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</si>
  <si>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</si>
  <si>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</si>
  <si>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</si>
  <si>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</si>
  <si>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</si>
  <si>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</si>
  <si>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</si>
  <si>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</si>
  <si>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</si>
  <si>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</si>
  <si>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</si>
  <si>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</si>
  <si>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</si>
  <si>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</si>
  <si>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</si>
  <si>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</si>
  <si>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</si>
  <si>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</si>
  <si>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</si>
  <si>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</si>
  <si>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</si>
  <si>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</si>
  <si>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</si>
  <si>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</si>
  <si>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</si>
  <si>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</si>
  <si>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</si>
  <si>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</si>
  <si>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</si>
  <si>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</si>
  <si>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</si>
  <si>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</si>
  <si>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</si>
  <si>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</si>
  <si>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</si>
  <si>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</si>
  <si>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</si>
  <si>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</si>
  <si>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</si>
  <si>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</si>
  <si>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</si>
  <si>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</si>
  <si>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</si>
  <si>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</si>
  <si>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</si>
  <si>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</si>
  <si>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</si>
  <si>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</si>
  <si>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</si>
  <si>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</si>
  <si>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</si>
  <si>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</si>
  <si>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</si>
  <si>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</si>
  <si>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</si>
  <si>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</si>
  <si>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</si>
  <si>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</si>
  <si>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</si>
  <si>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</si>
  <si>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</si>
  <si>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</si>
  <si>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</si>
  <si>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</si>
  <si>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</si>
  <si>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</si>
  <si>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</si>
  <si>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</si>
  <si>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</si>
  <si>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</si>
  <si>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</si>
  <si>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</si>
  <si>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</si>
  <si>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</si>
  <si>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</si>
  <si>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</si>
  <si>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</si>
  <si>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</si>
  <si>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</si>
  <si>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</si>
  <si>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</si>
  <si>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</si>
  <si>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</si>
  <si>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</si>
  <si>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</si>
  <si>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</si>
  <si>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</si>
  <si>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</si>
  <si>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</si>
  <si>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</si>
  <si>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</si>
  <si>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</si>
  <si>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</si>
  <si>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</si>
  <si>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</si>
  <si>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</si>
  <si>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</si>
  <si>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</si>
  <si>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</si>
  <si>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</si>
  <si>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</si>
  <si>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</si>
  <si>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</si>
  <si>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</si>
  <si>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</si>
  <si>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</si>
  <si>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</si>
  <si>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</si>
  <si>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</si>
  <si>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</si>
  <si>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</si>
  <si>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</si>
  <si>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</si>
  <si>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</si>
  <si>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</si>
  <si>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</si>
  <si>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</si>
  <si>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</si>
  <si>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</si>
  <si>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</si>
  <si>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</si>
  <si>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</si>
  <si>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</si>
  <si>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</si>
  <si>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</si>
  <si>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</si>
  <si>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</si>
  <si>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</si>
  <si>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</si>
  <si>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</si>
  <si>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</si>
  <si>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</si>
  <si>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</si>
  <si>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</si>
  <si>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</si>
  <si>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</si>
  <si>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</si>
  <si>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</si>
  <si>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</si>
  <si>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</si>
  <si>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</si>
  <si>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</si>
  <si>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</si>
  <si>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</si>
  <si>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</si>
  <si>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</si>
  <si>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</si>
  <si>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</si>
  <si>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</si>
  <si>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</si>
  <si>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</si>
  <si>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</si>
  <si>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</si>
  <si>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</si>
  <si>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</si>
  <si>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</si>
  <si>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</si>
  <si>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</si>
  <si>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</si>
  <si>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</si>
  <si>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</si>
  <si>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</si>
  <si>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</si>
  <si>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</si>
  <si>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</si>
  <si>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</si>
  <si>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</si>
  <si>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</si>
  <si>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</si>
  <si>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</si>
  <si>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</si>
  <si>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</si>
  <si>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</si>
  <si>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</si>
  <si>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</si>
  <si>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</si>
  <si>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</si>
  <si>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</si>
  <si>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</si>
  <si>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</si>
  <si>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</si>
  <si>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</si>
  <si>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</si>
  <si>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</si>
  <si>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</si>
  <si>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</si>
  <si>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</si>
  <si>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</si>
  <si>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</si>
  <si>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</si>
  <si>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</si>
  <si>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</si>
  <si>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</si>
  <si>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</si>
  <si>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</si>
  <si>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</si>
  <si>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</si>
  <si>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</si>
  <si>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</si>
  <si>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</si>
  <si>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</si>
  <si>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</si>
  <si>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</si>
  <si>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</si>
  <si>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</si>
  <si>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</si>
  <si>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</si>
  <si>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</si>
  <si>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</si>
  <si>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</si>
  <si>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</si>
  <si>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</si>
  <si>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</si>
  <si>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</si>
  <si>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</si>
  <si>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</si>
  <si>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</si>
  <si>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</si>
  <si>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</si>
  <si>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</si>
  <si>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</si>
  <si>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</si>
  <si>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</si>
  <si>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</si>
  <si>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</si>
  <si>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</si>
  <si>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</si>
  <si>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</si>
  <si>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</si>
  <si>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</si>
  <si>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</si>
  <si>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</si>
  <si>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</si>
  <si>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</si>
  <si>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</si>
  <si>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</si>
  <si>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</si>
  <si>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</si>
  <si>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</si>
  <si>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</si>
  <si>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</si>
  <si>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</si>
  <si>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</si>
  <si>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</si>
  <si>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</si>
  <si>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</si>
  <si>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</si>
  <si>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</si>
  <si>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</si>
  <si>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</si>
  <si>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</si>
  <si>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</si>
  <si>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</si>
  <si>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</si>
  <si>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</si>
  <si>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</si>
  <si>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</si>
  <si>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</si>
  <si>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</si>
  <si>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</si>
  <si>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</si>
  <si>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</si>
  <si>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</si>
  <si>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</si>
  <si>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</si>
  <si>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</si>
  <si>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</si>
  <si>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</si>
  <si>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</si>
  <si>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</si>
  <si>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</si>
  <si>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</si>
  <si>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</si>
  <si>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</si>
  <si>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</si>
  <si>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</si>
  <si>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</si>
  <si>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</si>
  <si>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</si>
  <si>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</si>
  <si>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</si>
  <si>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</si>
  <si>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</si>
  <si>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</si>
  <si>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</si>
  <si>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</si>
  <si>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</si>
  <si>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</si>
  <si>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</si>
  <si>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</si>
  <si>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</si>
  <si>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</si>
  <si>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</si>
  <si>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</si>
  <si>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</si>
  <si>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</si>
  <si>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</si>
  <si>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</si>
  <si>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</si>
  <si>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</si>
  <si>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</si>
  <si>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</si>
  <si>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</si>
  <si>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</si>
  <si>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</si>
  <si>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</si>
  <si>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</si>
  <si>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</si>
  <si>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</si>
  <si>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</si>
  <si>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</si>
  <si>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</si>
  <si>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</si>
  <si>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</si>
  <si>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</si>
  <si>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</si>
  <si>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</si>
  <si>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</si>
  <si>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</si>
  <si>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</si>
  <si>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</si>
  <si>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</si>
  <si>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</si>
  <si>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</si>
  <si>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</si>
  <si>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</si>
  <si>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</si>
  <si>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</si>
  <si>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</si>
  <si>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</si>
  <si>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</si>
  <si>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</si>
  <si>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</si>
  <si>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</si>
  <si>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</si>
  <si>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</si>
  <si>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</si>
  <si>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</si>
  <si>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</si>
  <si>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</si>
  <si>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</si>
  <si>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</si>
  <si>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</si>
  <si>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</si>
  <si>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</si>
  <si>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</si>
  <si>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</si>
  <si>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</si>
  <si>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</si>
  <si>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</si>
  <si>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</si>
  <si>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</si>
  <si>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</si>
  <si>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</si>
  <si>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</si>
  <si>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</si>
  <si>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</si>
  <si>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</si>
  <si>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</si>
  <si>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</si>
  <si>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</si>
  <si>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</si>
  <si>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</si>
  <si>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</si>
  <si>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</si>
  <si>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</si>
  <si>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</si>
  <si>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</si>
  <si>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</si>
  <si>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</si>
  <si>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</si>
  <si>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</si>
  <si>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</si>
  <si>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</si>
  <si>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</si>
  <si>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</si>
  <si>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</si>
  <si>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</si>
  <si>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</si>
  <si>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</si>
  <si>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</si>
  <si>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</si>
  <si>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</si>
  <si>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</si>
  <si>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</si>
  <si>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</si>
  <si>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</si>
  <si>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</si>
  <si>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</si>
  <si>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</si>
  <si>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</si>
  <si>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</si>
  <si>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</si>
  <si>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</si>
  <si>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</si>
  <si>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</si>
  <si>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</si>
  <si>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</si>
  <si>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</si>
  <si>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</si>
  <si>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</si>
  <si>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</si>
  <si>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</si>
  <si>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</si>
  <si>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</si>
  <si>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</si>
  <si>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</si>
  <si>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</si>
  <si>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</si>
  <si>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</si>
  <si>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</si>
  <si>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</si>
  <si>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</si>
  <si>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</si>
  <si>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</si>
  <si>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</si>
  <si>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</si>
  <si>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</si>
  <si>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</si>
  <si>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</si>
  <si>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</si>
  <si>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</si>
  <si>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</si>
  <si>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</si>
  <si>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</si>
  <si>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</si>
  <si>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</si>
  <si>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</si>
  <si>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</si>
  <si>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</si>
  <si>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</si>
  <si>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</si>
  <si>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</si>
  <si>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</si>
  <si>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</si>
  <si>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</si>
  <si>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</si>
  <si>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</si>
  <si>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</si>
  <si>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</si>
  <si>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</si>
  <si>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</si>
  <si>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</si>
  <si>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</si>
  <si>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</si>
  <si>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</si>
  <si>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</si>
  <si>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</si>
  <si>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</si>
  <si>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</si>
  <si>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</si>
  <si>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</si>
  <si>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</si>
  <si>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</si>
  <si>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</si>
  <si>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</si>
  <si>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</si>
  <si>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</si>
  <si>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</si>
  <si>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</si>
  <si>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</si>
  <si>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</si>
  <si>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</si>
  <si>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</si>
  <si>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</si>
  <si>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</si>
  <si>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</si>
  <si>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</si>
  <si>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</si>
  <si>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</si>
  <si>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</si>
  <si>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</si>
  <si>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</si>
  <si>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</si>
  <si>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</si>
  <si>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</si>
  <si>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</si>
  <si>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</si>
  <si>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</si>
  <si>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</si>
  <si>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</si>
  <si>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</si>
  <si>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</si>
  <si>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</si>
  <si>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</si>
  <si>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</si>
  <si>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</si>
  <si>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</si>
  <si>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</si>
  <si>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</si>
  <si>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</si>
  <si>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</si>
  <si>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</si>
  <si>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</si>
  <si>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</si>
  <si>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</si>
  <si>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</si>
  <si>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</si>
  <si>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</si>
  <si>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</si>
  <si>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</si>
  <si>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</si>
  <si>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</si>
  <si>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</si>
  <si>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</si>
  <si>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</si>
  <si>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</si>
  <si>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</si>
  <si>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</si>
  <si>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</si>
  <si>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</si>
  <si>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</si>
  <si>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</si>
  <si>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</si>
  <si>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</si>
  <si>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</si>
  <si>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</si>
  <si>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</si>
  <si>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</si>
  <si>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</si>
  <si>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</si>
  <si>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</si>
  <si>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</si>
  <si>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</si>
  <si>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</si>
  <si>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</si>
  <si>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</si>
  <si>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</si>
  <si>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</si>
  <si>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</si>
  <si>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</si>
  <si>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</si>
  <si>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</si>
  <si>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</si>
  <si>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</si>
  <si>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</si>
  <si>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</si>
  <si>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</si>
  <si>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</si>
  <si>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</si>
  <si>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</si>
  <si>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</si>
  <si>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</si>
  <si>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</si>
  <si>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</si>
  <si>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</si>
  <si>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</si>
  <si>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</si>
  <si>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</si>
  <si>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</si>
  <si>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</si>
  <si>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</si>
  <si>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</si>
  <si>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</si>
  <si>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</si>
  <si>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</si>
  <si>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</si>
  <si>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</si>
  <si>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</si>
  <si>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</si>
  <si>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</si>
  <si>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</si>
  <si>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</si>
  <si>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</si>
  <si>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</si>
  <si>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</si>
  <si>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</si>
  <si>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</si>
  <si>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</si>
  <si>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</si>
  <si>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</si>
  <si>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</si>
  <si>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</si>
  <si>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</si>
  <si>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</si>
  <si>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</si>
  <si>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</si>
  <si>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</si>
  <si>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</si>
  <si>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</si>
  <si>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</si>
  <si>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</si>
  <si>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</si>
  <si>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</si>
  <si>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</si>
  <si>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</si>
  <si>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</si>
  <si>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</si>
  <si>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</si>
  <si>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</si>
  <si>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</si>
  <si>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</si>
  <si>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</si>
  <si>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</si>
  <si>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</si>
  <si>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</si>
  <si>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</si>
  <si>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</si>
  <si>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</si>
  <si>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</si>
  <si>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</si>
  <si>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</si>
  <si>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</si>
  <si>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</si>
  <si>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</si>
  <si>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</si>
  <si>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</si>
  <si>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</si>
  <si>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</si>
  <si>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</si>
  <si>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</si>
  <si>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</si>
  <si>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</si>
  <si>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</si>
  <si>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</si>
  <si>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</si>
  <si>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</si>
  <si>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</si>
  <si>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</si>
  <si>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</si>
  <si>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</si>
  <si>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</si>
  <si>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</si>
  <si>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</si>
  <si>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</si>
  <si>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</si>
  <si>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</si>
  <si>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</si>
  <si>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</si>
  <si>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</si>
  <si>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</si>
  <si>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</si>
  <si>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</si>
  <si>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</si>
  <si>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</si>
  <si>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</si>
  <si>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</si>
  <si>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</si>
  <si>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</si>
  <si>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</si>
  <si>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</si>
  <si>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</si>
  <si>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</si>
  <si>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</si>
  <si>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</si>
  <si>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</si>
  <si>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</si>
  <si>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</si>
  <si>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</si>
  <si>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</si>
  <si>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</si>
  <si>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</si>
  <si>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</si>
  <si>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</si>
  <si>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</si>
  <si>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</si>
  <si>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</si>
  <si>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</si>
  <si>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</si>
  <si>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</si>
  <si>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</si>
  <si>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</si>
  <si>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</si>
  <si>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</si>
  <si>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</si>
  <si>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</si>
  <si>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</si>
  <si>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</si>
  <si>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</si>
  <si>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</si>
  <si>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</si>
  <si>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</si>
  <si>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</si>
  <si>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</si>
  <si>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</si>
  <si>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</si>
  <si>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</si>
  <si>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</si>
  <si>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</si>
  <si>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</si>
  <si>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</si>
  <si>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</si>
  <si>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</si>
  <si>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</si>
  <si>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</si>
  <si>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</si>
  <si>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</si>
  <si>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</si>
  <si>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</si>
  <si>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</si>
  <si>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</si>
  <si>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</si>
  <si>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</si>
  <si>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</si>
  <si>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</si>
  <si>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</si>
  <si>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</si>
  <si>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</si>
  <si>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</si>
  <si>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</si>
  <si>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</si>
  <si>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</si>
  <si>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</si>
  <si>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</si>
  <si>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</si>
  <si>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</si>
  <si>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</si>
  <si>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</si>
  <si>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</si>
  <si>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</si>
  <si>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</si>
  <si>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</si>
  <si>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</si>
  <si>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</si>
  <si>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</si>
  <si>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</si>
  <si>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</si>
  <si>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</si>
  <si>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</si>
  <si>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</si>
  <si>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</si>
  <si>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</si>
  <si>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</si>
  <si>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</si>
  <si>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</si>
  <si>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</si>
  <si>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</si>
  <si>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</si>
  <si>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</si>
  <si>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</si>
  <si>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</si>
  <si>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</si>
  <si>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</si>
  <si>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</si>
  <si>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</si>
  <si>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</si>
  <si>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</si>
  <si>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</si>
  <si>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</si>
  <si>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</si>
  <si>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</si>
  <si>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</si>
  <si>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</si>
  <si>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</si>
  <si>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</si>
  <si>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</si>
  <si>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</si>
  <si>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</si>
  <si>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</si>
  <si>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</si>
  <si>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</si>
  <si>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</si>
  <si>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</si>
  <si>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</si>
  <si>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</si>
  <si>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</si>
  <si>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</si>
  <si>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</si>
  <si>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</si>
  <si>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</si>
  <si>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</si>
  <si>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</si>
  <si>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</si>
  <si>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</si>
  <si>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</si>
  <si>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</si>
  <si>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</si>
  <si>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</si>
  <si>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</si>
  <si>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</si>
  <si>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</si>
  <si>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</si>
  <si>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</si>
  <si>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</si>
  <si>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</si>
  <si>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</si>
  <si>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</si>
  <si>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</si>
  <si>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</si>
  <si>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</si>
  <si>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</si>
  <si>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</si>
  <si>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</si>
  <si>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</si>
  <si>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</si>
  <si>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</si>
  <si>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</si>
  <si>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</si>
  <si>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</si>
  <si>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</si>
  <si>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</si>
  <si>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</si>
  <si>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</si>
  <si>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</si>
  <si>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</si>
  <si>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</si>
  <si>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</si>
  <si>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</si>
  <si>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</si>
  <si>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</si>
  <si>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</si>
  <si>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</si>
  <si>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</si>
  <si>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</si>
  <si>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</si>
  <si>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</si>
  <si>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</si>
  <si>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</si>
  <si>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</si>
  <si>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</si>
  <si>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</si>
  <si>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</si>
  <si>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</si>
  <si>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</si>
  <si>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</si>
  <si>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</si>
  <si>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</si>
  <si>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</si>
  <si>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</si>
  <si>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</si>
  <si>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</si>
  <si>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</si>
  <si>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</si>
  <si>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</si>
  <si>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</si>
  <si>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</si>
  <si>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</si>
  <si>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</si>
  <si>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</si>
  <si>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</si>
  <si>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</si>
  <si>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</si>
  <si>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</si>
  <si>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</si>
  <si>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</si>
  <si>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</si>
  <si>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</si>
  <si>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</si>
  <si>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</si>
  <si>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</si>
  <si>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</si>
  <si>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</si>
  <si>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</si>
  <si>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</si>
  <si>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</si>
  <si>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</si>
  <si>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</si>
  <si>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</si>
  <si>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</si>
  <si>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</si>
  <si>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</si>
  <si>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</si>
  <si>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</si>
  <si>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</si>
  <si>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</si>
  <si>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</si>
  <si>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</si>
  <si>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</si>
  <si>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</si>
  <si>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</si>
  <si>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</si>
  <si>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</si>
  <si>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</si>
  <si>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</si>
  <si>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</si>
  <si>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</si>
  <si>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</si>
  <si>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</si>
  <si>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</si>
  <si>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</si>
  <si>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</si>
  <si>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</si>
  <si>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</si>
  <si>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</si>
  <si>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</si>
  <si>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</si>
  <si>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</si>
  <si>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</si>
  <si>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</si>
  <si>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</si>
  <si>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</si>
  <si>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</si>
  <si>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</si>
  <si>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</si>
  <si>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</si>
  <si>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</si>
  <si>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</si>
  <si>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</si>
  <si>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</si>
  <si>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</si>
  <si>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</si>
  <si>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</si>
  <si>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</si>
  <si>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</si>
  <si>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</si>
  <si>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</si>
  <si>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</si>
  <si>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</si>
  <si>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</si>
  <si>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</si>
  <si>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</si>
  <si>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</si>
  <si>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</si>
  <si>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</si>
  <si>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</si>
  <si>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</si>
  <si>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</si>
  <si>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</si>
  <si>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</si>
  <si>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</si>
  <si>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</si>
  <si>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</si>
  <si>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</si>
  <si>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</si>
  <si>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</si>
  <si>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</si>
  <si>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</si>
  <si>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</si>
  <si>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</si>
  <si>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</si>
  <si>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</si>
  <si>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</si>
  <si>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</si>
  <si>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</si>
  <si>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</si>
  <si>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</si>
  <si>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</si>
  <si>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</si>
  <si>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</si>
  <si>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</si>
  <si>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</si>
  <si>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</si>
  <si>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</si>
  <si>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</si>
  <si>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</si>
  <si>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</si>
  <si>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</si>
  <si>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</si>
  <si>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</si>
  <si>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</si>
  <si>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</si>
  <si>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</si>
  <si>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</si>
  <si>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</si>
  <si>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</si>
  <si>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</si>
  <si>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</si>
  <si>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</si>
  <si>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</si>
  <si>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</si>
  <si>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</si>
  <si>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</si>
  <si>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</si>
  <si>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</si>
  <si>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</si>
  <si>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</si>
  <si>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</si>
  <si>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</si>
  <si>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</si>
  <si>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</si>
  <si>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</si>
  <si>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</si>
  <si>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</si>
  <si>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</si>
  <si>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</si>
  <si>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</si>
  <si>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</si>
  <si>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</si>
  <si>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</si>
  <si>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</si>
  <si>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</si>
  <si>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</si>
  <si>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</si>
  <si>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</si>
  <si>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</si>
  <si>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</si>
  <si>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</si>
  <si>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</si>
  <si>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</si>
  <si>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</si>
  <si>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</si>
  <si>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</si>
  <si>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</si>
  <si>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</si>
  <si>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</si>
  <si>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</si>
  <si>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</si>
  <si>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</si>
  <si>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</si>
  <si>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</si>
  <si>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</si>
  <si>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</si>
  <si>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</si>
  <si>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</si>
  <si>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</si>
  <si>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</si>
  <si>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</si>
  <si>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</si>
  <si>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</si>
  <si>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</si>
  <si>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</si>
  <si>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</si>
  <si>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</si>
  <si>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</si>
  <si>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</si>
  <si>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</si>
  <si>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</si>
  <si>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</si>
  <si>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</si>
  <si>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</si>
  <si>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</si>
  <si>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</si>
  <si>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</si>
  <si>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</si>
  <si>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</si>
  <si>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</si>
  <si>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</si>
  <si>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</si>
  <si>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</si>
  <si>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</si>
  <si>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</si>
  <si>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</si>
  <si>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</si>
  <si>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</si>
  <si>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</si>
  <si>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</si>
  <si>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</si>
  <si>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</si>
  <si>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</si>
  <si>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</si>
  <si>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</si>
  <si>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</si>
  <si>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</si>
  <si>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</si>
  <si>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</si>
  <si>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</si>
  <si>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</si>
  <si>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</si>
  <si>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</si>
  <si>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</si>
  <si>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</si>
  <si>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</si>
  <si>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</si>
  <si>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</si>
  <si>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</si>
  <si>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</si>
  <si>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</si>
  <si>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</si>
  <si>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</si>
  <si>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</si>
  <si>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</si>
  <si>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</si>
  <si>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</si>
  <si>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</si>
  <si>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</si>
  <si>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</si>
  <si>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</si>
  <si>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</si>
  <si>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</si>
  <si>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</si>
  <si>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</si>
  <si>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</si>
  <si>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</si>
  <si>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</si>
  <si>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</si>
  <si>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</si>
  <si>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</si>
  <si>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</si>
  <si>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</si>
  <si>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</si>
  <si>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</si>
  <si>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</si>
  <si>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</si>
  <si>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</si>
  <si>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</si>
  <si>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</si>
  <si>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</si>
  <si>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</si>
  <si>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</si>
  <si>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</si>
  <si>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</si>
  <si>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</si>
  <si>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</si>
  <si>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</si>
  <si>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</si>
  <si>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</si>
  <si>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</si>
  <si>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</si>
  <si>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</si>
  <si>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</si>
  <si>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</si>
  <si>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</si>
  <si>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</si>
  <si>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</si>
  <si>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</si>
  <si>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</si>
  <si>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</si>
  <si>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</si>
  <si>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</si>
  <si>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</si>
  <si>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</si>
  <si>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</si>
  <si>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</si>
  <si>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</si>
  <si>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</si>
  <si>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</si>
  <si>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</si>
  <si>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</si>
  <si>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</si>
  <si>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</si>
  <si>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</si>
  <si>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</si>
  <si>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</si>
  <si>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</si>
  <si>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</si>
  <si>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</si>
  <si>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</si>
  <si>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</si>
  <si>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</si>
  <si>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</si>
  <si>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</si>
  <si>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</si>
  <si>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</si>
  <si>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</si>
  <si>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</si>
  <si>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</si>
  <si>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</si>
  <si>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</si>
  <si>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</si>
  <si>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</si>
  <si>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</si>
  <si>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</si>
  <si>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</si>
  <si>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</si>
  <si>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</si>
  <si>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</si>
  <si>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</si>
  <si>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</si>
  <si>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</si>
  <si>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</si>
  <si>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</si>
  <si>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</si>
  <si>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</si>
  <si>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</si>
  <si>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</si>
  <si>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</si>
  <si>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</si>
  <si>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</si>
  <si>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</si>
  <si>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</si>
  <si>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</si>
  <si>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</si>
  <si>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</si>
  <si>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</si>
  <si>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</si>
  <si>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</si>
  <si>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</si>
  <si>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</si>
  <si>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</si>
  <si>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</si>
  <si>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</si>
  <si>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</si>
  <si>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</si>
  <si>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</si>
  <si>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</si>
  <si>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</si>
  <si>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</si>
  <si>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</si>
  <si>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</si>
  <si>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</si>
  <si>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</si>
  <si>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</si>
  <si>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</si>
  <si>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</si>
  <si>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</si>
  <si>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</si>
  <si>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</si>
  <si>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</si>
  <si>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</si>
  <si>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</si>
  <si>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</si>
  <si>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</si>
  <si>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</si>
  <si>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</si>
  <si>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</si>
  <si>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</si>
  <si>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</si>
  <si>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</si>
  <si>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</si>
  <si>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</si>
  <si>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</si>
  <si>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</si>
  <si>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</si>
  <si>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</si>
  <si>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</si>
  <si>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</si>
  <si>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</si>
  <si>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</si>
  <si>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</si>
  <si>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</si>
  <si>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</si>
  <si>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</si>
  <si>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</si>
  <si>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</si>
  <si>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</si>
  <si>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</si>
  <si>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</si>
  <si>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</si>
  <si>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</si>
  <si>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</si>
  <si>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</si>
  <si>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</si>
  <si>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</si>
  <si>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</si>
  <si>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</si>
  <si>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</si>
  <si>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</si>
  <si>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</si>
  <si>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</si>
  <si>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</si>
  <si>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</si>
  <si>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</si>
  <si>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</si>
  <si>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</si>
  <si>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</si>
  <si>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</si>
  <si>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</si>
  <si>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</si>
  <si>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</si>
  <si>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</si>
  <si>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</si>
  <si>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</si>
  <si>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</si>
  <si>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</si>
  <si>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</si>
  <si>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</si>
  <si>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</si>
  <si>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</si>
  <si>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</si>
  <si>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</si>
  <si>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</si>
  <si>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</si>
  <si>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</si>
  <si>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</si>
  <si>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</si>
  <si>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</si>
  <si>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</si>
  <si>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</si>
  <si>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</si>
  <si>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</si>
  <si>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</si>
  <si>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</si>
  <si>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</si>
  <si>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</si>
  <si>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</si>
  <si>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</si>
  <si>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</si>
  <si>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</si>
  <si>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</si>
  <si>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</si>
  <si>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</si>
  <si>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</si>
  <si>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</si>
  <si>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</si>
  <si>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</si>
  <si>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</si>
  <si>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</si>
  <si>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</si>
  <si>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</si>
  <si>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</si>
  <si>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</si>
  <si>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</si>
  <si>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</si>
  <si>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</si>
  <si>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</si>
  <si>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</si>
  <si>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</si>
  <si>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</si>
  <si>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</si>
  <si>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</si>
  <si>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</si>
  <si>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</si>
  <si>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</si>
  <si>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</si>
  <si>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</si>
  <si>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</si>
  <si>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</si>
  <si>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</si>
  <si>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</si>
  <si>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</si>
  <si>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</si>
  <si>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</si>
  <si>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</si>
  <si>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</si>
  <si>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</si>
  <si>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</si>
  <si>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</si>
  <si>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</si>
  <si>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</si>
  <si>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</si>
  <si>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</si>
  <si>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</si>
  <si>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</si>
  <si>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</si>
  <si>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</si>
  <si>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</si>
  <si>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</si>
  <si>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</si>
  <si>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</si>
  <si>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</si>
  <si>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</si>
  <si>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</si>
  <si>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</si>
  <si>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</si>
  <si>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</si>
  <si>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</si>
  <si>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</si>
  <si>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</si>
  <si>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</si>
  <si>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</si>
  <si>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</si>
  <si>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</si>
  <si>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</si>
  <si>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</si>
  <si>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</si>
  <si>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</si>
  <si>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</si>
  <si>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</si>
  <si>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</si>
  <si>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</si>
  <si>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</si>
  <si>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</si>
  <si>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</si>
  <si>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</si>
  <si>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</si>
  <si>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</si>
  <si>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</si>
  <si>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</si>
  <si>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</si>
  <si>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</si>
  <si>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</si>
  <si>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</si>
  <si>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</si>
  <si>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</si>
  <si>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</si>
  <si>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</si>
  <si>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</si>
  <si>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</si>
  <si>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</si>
  <si>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</si>
  <si>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</si>
  <si>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</si>
  <si>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</si>
  <si>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</si>
  <si>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</si>
  <si>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</si>
  <si>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</si>
  <si>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</si>
  <si>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</si>
  <si>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</si>
  <si>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</si>
  <si>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</si>
  <si>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</si>
  <si>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</si>
  <si>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</si>
  <si>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</si>
  <si>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</si>
  <si>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</si>
  <si>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</si>
  <si>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</si>
  <si>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</si>
  <si>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</si>
  <si>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</si>
  <si>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</si>
  <si>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</si>
  <si>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</si>
  <si>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</si>
  <si>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</si>
  <si>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</si>
  <si>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</si>
  <si>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</si>
  <si>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</si>
  <si>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</si>
  <si>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</si>
  <si>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</si>
  <si>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</si>
  <si>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</si>
  <si>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</si>
  <si>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</si>
  <si>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</si>
  <si>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</si>
  <si>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</si>
  <si>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</si>
  <si>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</si>
  <si>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</si>
  <si>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</si>
  <si>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</si>
  <si>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</si>
  <si>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</si>
  <si>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</si>
  <si>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</si>
  <si>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</si>
  <si>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</si>
  <si>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</si>
  <si>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</si>
  <si>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</si>
  <si>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</si>
  <si>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</si>
  <si>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</si>
  <si>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</si>
  <si>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</si>
  <si>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</si>
  <si>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</si>
  <si>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</si>
  <si>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</si>
  <si>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</si>
  <si>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</si>
  <si>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</si>
  <si>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</si>
  <si>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</si>
  <si>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</si>
  <si>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</si>
  <si>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</si>
  <si>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</si>
  <si>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</si>
  <si>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</si>
  <si>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</si>
  <si>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</si>
  <si>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</si>
  <si>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</si>
  <si>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</si>
  <si>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</si>
  <si>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</si>
  <si>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</si>
  <si>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</si>
  <si>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</si>
  <si>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</si>
  <si>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</si>
  <si>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</si>
  <si>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</si>
  <si>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</si>
  <si>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</si>
  <si>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</si>
  <si>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</si>
  <si>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</si>
  <si>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</si>
  <si>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</si>
  <si>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</si>
  <si>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</si>
  <si>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</si>
  <si>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</si>
  <si>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</si>
  <si>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</si>
  <si>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</si>
  <si>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</si>
  <si>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</si>
  <si>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</si>
  <si>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</si>
  <si>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</si>
  <si>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</si>
  <si>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</si>
  <si>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</si>
  <si>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</si>
  <si>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</si>
  <si>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</si>
  <si>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</si>
  <si>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</si>
  <si>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</si>
  <si>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</si>
  <si>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</si>
  <si>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</si>
  <si>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</si>
  <si>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</si>
  <si>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</si>
  <si>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</si>
  <si>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</si>
  <si>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</si>
  <si>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</si>
  <si>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</si>
  <si>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</si>
  <si>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</si>
  <si>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</si>
  <si>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</si>
  <si>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</si>
  <si>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</si>
  <si>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</si>
  <si>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</si>
  <si>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</si>
  <si>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</si>
  <si>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</si>
  <si>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</si>
  <si>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</si>
  <si>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</si>
  <si>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</si>
  <si>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</si>
  <si>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</si>
  <si>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</si>
  <si>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</si>
  <si>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</si>
  <si>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</si>
  <si>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</si>
  <si>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</si>
  <si>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</si>
  <si>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</si>
  <si>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</si>
  <si>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</si>
  <si>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</si>
  <si>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</si>
  <si>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</si>
  <si>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</si>
  <si>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</si>
  <si>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</si>
  <si>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</si>
  <si>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</si>
  <si>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</si>
  <si>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</si>
  <si>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</si>
  <si>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</si>
  <si>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</si>
  <si>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</si>
  <si>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</si>
  <si>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</si>
  <si>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</si>
  <si>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</si>
  <si>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</si>
  <si>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</si>
  <si>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</si>
  <si>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</si>
  <si>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</si>
  <si>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</si>
  <si>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</si>
  <si>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</si>
  <si>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</si>
  <si>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</si>
  <si>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</si>
  <si>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</si>
  <si>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</si>
  <si>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</si>
  <si>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</si>
  <si>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</si>
  <si>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</si>
  <si>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</si>
  <si>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</si>
  <si>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</si>
  <si>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</si>
  <si>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</si>
  <si>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</si>
  <si>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</si>
  <si>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</si>
  <si>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</si>
  <si>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</si>
  <si>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</si>
  <si>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</si>
  <si>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</si>
  <si>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</si>
  <si>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</si>
  <si>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</si>
  <si>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</si>
  <si>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</si>
  <si>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</si>
  <si>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</si>
  <si>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</si>
  <si>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</si>
  <si>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</si>
  <si>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</si>
  <si>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</si>
  <si>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</si>
  <si>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</si>
  <si>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</si>
  <si>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</si>
  <si>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</si>
  <si>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</si>
  <si>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</si>
  <si>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</si>
  <si>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</si>
  <si>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</si>
  <si>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</si>
  <si>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</si>
  <si>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</si>
  <si>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</si>
  <si>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</si>
  <si>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</si>
  <si>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</si>
  <si>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</si>
  <si>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</si>
  <si>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</si>
  <si>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</si>
  <si>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</si>
  <si>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</si>
  <si>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</si>
  <si>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</si>
  <si>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</si>
  <si>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</si>
  <si>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</si>
  <si>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</si>
  <si>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</si>
  <si>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</si>
  <si>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</si>
  <si>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</si>
  <si>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</si>
  <si>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</si>
  <si>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</si>
  <si>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</si>
  <si>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</si>
  <si>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</si>
  <si>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</si>
  <si>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</si>
  <si>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</si>
  <si>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</si>
  <si>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</si>
  <si>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</si>
  <si>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</si>
  <si>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</si>
  <si>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</si>
  <si>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</si>
  <si>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</si>
  <si>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</si>
  <si>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</si>
  <si>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</si>
  <si>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</si>
  <si>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</si>
  <si>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</si>
  <si>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</si>
  <si>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</si>
  <si>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</si>
  <si>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</si>
  <si>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</si>
  <si>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</si>
  <si>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</si>
  <si>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</si>
  <si>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</si>
  <si>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</si>
  <si>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</si>
  <si>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</si>
  <si>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</si>
  <si>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</si>
  <si>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</si>
  <si>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</si>
  <si>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</si>
  <si>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</si>
  <si>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</si>
  <si>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</si>
  <si>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</si>
  <si>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</si>
  <si>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</si>
  <si>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</si>
  <si>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</si>
  <si>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</si>
  <si>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</si>
  <si>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</si>
  <si>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</si>
  <si>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</si>
  <si>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</si>
  <si>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</si>
  <si>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</si>
  <si>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</si>
  <si>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</si>
  <si>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</si>
  <si>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</si>
  <si>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</si>
  <si>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</si>
  <si>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</si>
  <si>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</si>
  <si>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</si>
  <si>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</si>
  <si>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</si>
  <si>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</si>
  <si>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</si>
  <si>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</si>
  <si>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</si>
  <si>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</si>
  <si>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</si>
  <si>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</si>
  <si>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</si>
  <si>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</si>
  <si>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</si>
  <si>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</si>
  <si>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</si>
  <si>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</si>
  <si>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</si>
  <si>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</si>
  <si>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</si>
  <si>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</si>
  <si>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</si>
  <si>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</si>
  <si>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</si>
  <si>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</si>
  <si>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</si>
  <si>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</si>
  <si>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</si>
  <si>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</si>
  <si>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</si>
  <si>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</si>
  <si>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</si>
  <si>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</si>
  <si>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</si>
  <si>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</si>
  <si>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</si>
  <si>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</si>
  <si>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</si>
  <si>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</si>
  <si>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</si>
  <si>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</si>
  <si>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</si>
  <si>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</si>
  <si>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</si>
  <si>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</si>
  <si>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</si>
  <si>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</si>
  <si>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</si>
  <si>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</si>
  <si>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</si>
  <si>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</si>
  <si>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</si>
  <si>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</si>
  <si>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</si>
  <si>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</si>
  <si>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</si>
  <si>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</si>
  <si>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</si>
  <si>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</si>
  <si>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</si>
  <si>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</si>
  <si>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</si>
  <si>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</si>
  <si>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</si>
  <si>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</si>
  <si>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</si>
  <si>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</si>
  <si>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</si>
  <si>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</si>
  <si>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</si>
  <si>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</si>
  <si>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</si>
  <si>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</si>
  <si>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</si>
  <si>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</si>
  <si>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</si>
  <si>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</si>
  <si>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</si>
  <si>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</si>
  <si>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</si>
  <si>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</si>
  <si>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</si>
  <si>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</si>
  <si>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</si>
  <si>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</si>
  <si>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</si>
  <si>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</si>
  <si>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</si>
  <si>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</si>
  <si>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</si>
  <si>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</si>
  <si>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</si>
  <si>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</si>
  <si>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</si>
  <si>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</si>
  <si>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</si>
  <si>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</si>
  <si>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</si>
  <si>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</si>
  <si>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</si>
  <si>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</si>
  <si>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</si>
  <si>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</si>
  <si>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</si>
  <si>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</si>
  <si>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</si>
  <si>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</si>
  <si>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</si>
  <si>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</si>
  <si>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</si>
  <si>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</si>
  <si>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</si>
  <si>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</si>
  <si>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</si>
  <si>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</si>
  <si>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</si>
  <si>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</si>
  <si>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</si>
  <si>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</si>
  <si>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</si>
  <si>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</si>
  <si>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</si>
  <si>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</si>
  <si>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</si>
  <si>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</si>
  <si>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</si>
  <si>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</si>
  <si>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</si>
  <si>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</si>
  <si>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</si>
  <si>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</si>
  <si>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</si>
  <si>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</si>
  <si>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</si>
  <si>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</si>
  <si>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</si>
  <si>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</si>
  <si>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</si>
  <si>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</si>
  <si>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</si>
  <si>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</si>
  <si>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</si>
  <si>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</si>
  <si>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</si>
  <si>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</si>
  <si>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</si>
  <si>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</si>
  <si>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</si>
  <si>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</si>
  <si>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</si>
  <si>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</si>
  <si>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</si>
  <si>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</si>
  <si>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</si>
  <si>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</si>
  <si>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</si>
  <si>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</si>
  <si>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</si>
  <si>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</si>
  <si>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</si>
  <si>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</si>
  <si>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</si>
  <si>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</si>
  <si>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</si>
  <si>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</si>
  <si>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</si>
  <si>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</si>
  <si>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</si>
  <si>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</si>
  <si>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</si>
  <si>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</si>
  <si>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</si>
  <si>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</si>
  <si>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</si>
  <si>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</si>
  <si>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</si>
  <si>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</si>
  <si>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</si>
  <si>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</si>
  <si>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</si>
  <si>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</si>
  <si>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</si>
  <si>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</si>
  <si>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</si>
  <si>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</si>
  <si>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</si>
  <si>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</si>
  <si>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</si>
  <si>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</si>
  <si>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</si>
  <si>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</si>
  <si>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</si>
  <si>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</si>
  <si>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</si>
  <si>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</si>
  <si>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</si>
  <si>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</si>
  <si>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</si>
  <si>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</si>
  <si>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</si>
  <si>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</si>
  <si>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</si>
  <si>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</si>
  <si>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</si>
  <si>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</si>
  <si>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</si>
  <si>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</si>
  <si>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</si>
  <si>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</si>
  <si>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</si>
  <si>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</si>
  <si>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</si>
  <si>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</si>
  <si>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</si>
  <si>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</si>
  <si>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</si>
  <si>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</si>
  <si>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</si>
  <si>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</si>
  <si>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</si>
  <si>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</si>
  <si>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</si>
  <si>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</si>
  <si>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</si>
  <si>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</si>
  <si>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</si>
  <si>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</si>
  <si>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</si>
  <si>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</si>
  <si>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</si>
  <si>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</si>
  <si>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</si>
  <si>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</si>
  <si>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</si>
  <si>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</si>
  <si>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</si>
  <si>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</si>
  <si>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</si>
  <si>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</si>
  <si>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</si>
  <si>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</si>
  <si>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</si>
  <si>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</si>
  <si>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</si>
  <si>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</si>
  <si>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</si>
  <si>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</si>
  <si>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</si>
  <si>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</si>
  <si>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</si>
  <si>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</si>
  <si>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</si>
  <si>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</si>
  <si>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</si>
  <si>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</si>
  <si>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</si>
  <si>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</si>
  <si>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</si>
  <si>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</si>
  <si>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</si>
  <si>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</si>
  <si>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</si>
  <si>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</si>
  <si>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</si>
  <si>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</si>
  <si>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</si>
  <si>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</si>
  <si>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</si>
  <si>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</si>
  <si>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</si>
  <si>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</si>
  <si>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</si>
  <si>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</si>
  <si>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</si>
  <si>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</si>
  <si>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</si>
  <si>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</si>
  <si>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</si>
  <si>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</si>
  <si>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</si>
  <si>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</si>
  <si>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</si>
  <si>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</si>
  <si>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</si>
  <si>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</si>
  <si>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</si>
  <si>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</si>
  <si>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</si>
  <si>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</si>
  <si>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</si>
  <si>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</si>
  <si>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</si>
  <si>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</si>
  <si>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</si>
  <si>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</si>
  <si>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</si>
  <si>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</si>
  <si>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</si>
  <si>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</si>
  <si>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</si>
  <si>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</si>
  <si>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</si>
  <si>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</si>
  <si>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</si>
  <si>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</si>
  <si>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</si>
  <si>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</si>
  <si>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</si>
  <si>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</si>
  <si>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</si>
  <si>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</si>
  <si>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</si>
  <si>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</si>
  <si>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</si>
  <si>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</si>
  <si>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</si>
  <si>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</si>
  <si>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</si>
  <si>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</si>
  <si>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</si>
  <si>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</si>
  <si>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</si>
  <si>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</si>
  <si>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</si>
  <si>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</si>
  <si>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</si>
  <si>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</si>
  <si>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</si>
  <si>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</si>
  <si>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</si>
  <si>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</si>
  <si>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</si>
  <si>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</si>
  <si>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</si>
  <si>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</si>
  <si>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</si>
  <si>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</si>
  <si>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</si>
  <si>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</si>
  <si>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</si>
  <si>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</si>
  <si>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</si>
  <si>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</si>
  <si>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</si>
  <si>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</si>
  <si>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</si>
  <si>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</si>
  <si>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</si>
  <si>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</si>
  <si>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</si>
  <si>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</si>
  <si>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</si>
  <si>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</si>
  <si>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</si>
  <si>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</si>
  <si>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</si>
  <si>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</si>
  <si>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</si>
  <si>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</si>
  <si>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</si>
  <si>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</si>
  <si>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</si>
  <si>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</si>
  <si>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</si>
  <si>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</si>
  <si>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</si>
  <si>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</si>
  <si>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</si>
  <si>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</si>
  <si>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</si>
  <si>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</si>
  <si>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</si>
  <si>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</si>
  <si>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</si>
  <si>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</si>
  <si>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</si>
  <si>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</si>
  <si>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</si>
  <si>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</si>
  <si>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</si>
  <si>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</si>
  <si>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</si>
  <si>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</si>
  <si>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</si>
  <si>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</si>
  <si>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</si>
  <si>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</si>
  <si>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</si>
  <si>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</si>
  <si>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</si>
  <si>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</si>
  <si>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</si>
  <si>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</si>
  <si>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</si>
  <si>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</si>
  <si>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</si>
  <si>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</si>
  <si>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</si>
  <si>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</si>
  <si>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</si>
  <si>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</si>
  <si>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</si>
  <si>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</si>
  <si>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</si>
  <si>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</si>
  <si>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</si>
  <si>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</si>
  <si>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</si>
  <si>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</si>
  <si>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</si>
  <si>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</si>
  <si>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</si>
  <si>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</si>
  <si>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</si>
  <si>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</si>
  <si>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</si>
  <si>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</si>
  <si>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</si>
  <si>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</si>
  <si>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</si>
  <si>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</si>
  <si>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</si>
  <si>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</si>
  <si>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</si>
  <si>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</si>
  <si>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</si>
  <si>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</si>
  <si>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</si>
  <si>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</si>
  <si>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</si>
  <si>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</si>
  <si>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</si>
  <si>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</si>
  <si>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</si>
  <si>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</si>
  <si>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</si>
  <si>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</si>
  <si>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</si>
  <si>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</si>
  <si>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</si>
  <si>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</si>
  <si>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</si>
  <si>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</si>
  <si>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</si>
  <si>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</si>
  <si>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</si>
  <si>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</si>
  <si>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</si>
  <si>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</si>
  <si>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</si>
  <si>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</si>
  <si>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</si>
  <si>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</si>
  <si>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</si>
  <si>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</si>
  <si>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</si>
  <si>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</si>
  <si>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</si>
  <si>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</si>
  <si>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</si>
  <si>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</si>
  <si>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</si>
  <si>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</si>
  <si>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</si>
  <si>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</si>
  <si>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</si>
  <si>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</si>
  <si>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</si>
  <si>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</si>
  <si>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</si>
  <si>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</si>
  <si>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</si>
  <si>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</si>
  <si>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</si>
  <si>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</si>
  <si>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</si>
  <si>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</si>
  <si>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</si>
  <si>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</si>
  <si>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</si>
  <si>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</si>
  <si>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</si>
  <si>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</si>
  <si>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</si>
  <si>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</si>
  <si>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</si>
  <si>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</si>
  <si>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</si>
  <si>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</si>
  <si>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</si>
  <si>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</si>
  <si>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</si>
  <si>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</si>
  <si>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</si>
  <si>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</si>
  <si>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</si>
  <si>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</si>
  <si>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</si>
  <si>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</si>
  <si>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</si>
  <si>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</si>
  <si>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</si>
  <si>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</si>
  <si>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</si>
  <si>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</si>
  <si>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</si>
  <si>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</si>
  <si>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</si>
  <si>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</si>
  <si>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</si>
  <si>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</si>
  <si>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</si>
  <si>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</si>
  <si>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</si>
  <si>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</si>
  <si>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</si>
  <si>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</si>
  <si>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</si>
  <si>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</si>
  <si>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</si>
  <si>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</si>
  <si>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</si>
  <si>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</si>
  <si>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</si>
  <si>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</si>
  <si>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</si>
  <si>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</si>
  <si>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</si>
  <si>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</si>
  <si>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</si>
  <si>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</si>
  <si>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</si>
  <si>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</si>
  <si>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</si>
  <si>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</si>
  <si>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</si>
  <si>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</si>
  <si>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</si>
  <si>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</si>
  <si>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</si>
  <si>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</si>
  <si>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</si>
  <si>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</si>
  <si>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</si>
  <si>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</si>
  <si>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</si>
  <si>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</si>
  <si>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</si>
  <si>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</si>
  <si>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</si>
  <si>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</si>
  <si>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</si>
  <si>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</si>
  <si>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</si>
  <si>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</si>
  <si>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</si>
  <si>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</si>
  <si>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</si>
  <si>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</si>
  <si>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</si>
  <si>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</si>
  <si>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</si>
  <si>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</si>
  <si>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</si>
  <si>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</si>
  <si>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</si>
  <si>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</si>
  <si>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</si>
  <si>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</si>
  <si>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</si>
  <si>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</si>
  <si>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</si>
  <si>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</si>
  <si>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</si>
  <si>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</si>
  <si>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</si>
  <si>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</si>
  <si>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</si>
  <si>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</si>
  <si>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</si>
  <si>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</si>
  <si>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</si>
  <si>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</si>
  <si>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</si>
  <si>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</si>
  <si>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</si>
  <si>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</si>
  <si>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</si>
  <si>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</si>
  <si>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</si>
  <si>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</si>
  <si>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</si>
  <si>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</si>
  <si>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</si>
  <si>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</si>
  <si>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</si>
  <si>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</si>
  <si>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</si>
  <si>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</si>
  <si>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</si>
  <si>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</si>
  <si>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</si>
  <si>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</si>
  <si>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</si>
  <si>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</si>
  <si>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</si>
  <si>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</si>
  <si>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</si>
  <si>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</si>
  <si>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</si>
  <si>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</si>
  <si>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</si>
  <si>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</si>
  <si>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</si>
  <si>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</si>
  <si>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</si>
  <si>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</si>
  <si>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</si>
  <si>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</si>
  <si>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</si>
  <si>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</si>
  <si>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</si>
  <si>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</si>
  <si>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</si>
  <si>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</si>
  <si>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</si>
  <si>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</si>
  <si>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</si>
  <si>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</si>
  <si>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</si>
  <si>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</si>
  <si>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</si>
  <si>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</si>
  <si>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</si>
  <si>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</si>
  <si>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</si>
  <si>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</si>
  <si>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</si>
  <si>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</si>
  <si>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</si>
  <si>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</si>
  <si>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</si>
  <si>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</si>
  <si>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</si>
  <si>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</si>
  <si>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</si>
  <si>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</si>
  <si>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</si>
  <si>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</si>
  <si>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</si>
  <si>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</si>
  <si>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</si>
  <si>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</si>
  <si>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</si>
  <si>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</si>
  <si>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</si>
  <si>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</si>
  <si>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</si>
  <si>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</si>
  <si>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</si>
  <si>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</si>
  <si>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</si>
  <si>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</si>
  <si>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</si>
  <si>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</si>
  <si>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</si>
  <si>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</si>
  <si>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</si>
  <si>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</si>
  <si>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</si>
  <si>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</si>
  <si>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</si>
  <si>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</si>
  <si>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</si>
  <si>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</si>
  <si>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</si>
  <si>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</si>
  <si>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</si>
  <si>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</si>
  <si>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</si>
  <si>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</si>
  <si>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</si>
  <si>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</si>
  <si>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</si>
  <si>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</si>
  <si>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</si>
  <si>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</si>
  <si>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</si>
  <si>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</si>
  <si>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</si>
  <si>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</si>
  <si>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</si>
  <si>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</si>
  <si>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</si>
  <si>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</si>
  <si>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</si>
  <si>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</si>
  <si>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</si>
  <si>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</si>
  <si>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</si>
  <si>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</si>
  <si>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</si>
  <si>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</si>
  <si>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</si>
  <si>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</si>
  <si>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</si>
  <si>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</si>
  <si>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</si>
  <si>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</si>
  <si>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</si>
  <si>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</si>
  <si>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</si>
  <si>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</si>
  <si>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</si>
  <si>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</si>
  <si>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</si>
  <si>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</si>
  <si>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</si>
  <si>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</si>
  <si>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</si>
  <si>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</si>
  <si>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</si>
  <si>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</si>
  <si>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</si>
  <si>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</si>
  <si>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</si>
  <si>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</si>
  <si>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</si>
  <si>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</si>
  <si>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</si>
  <si>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</si>
  <si>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</si>
  <si>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</si>
  <si>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</si>
  <si>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</si>
  <si>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</si>
  <si>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</si>
  <si>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</si>
  <si>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</si>
  <si>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</si>
  <si>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</si>
  <si>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</si>
  <si>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</si>
  <si>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</si>
  <si>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</si>
  <si>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</si>
  <si>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</si>
  <si>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</si>
  <si>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</si>
  <si>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</si>
  <si>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</si>
  <si>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</si>
  <si>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</si>
  <si>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</si>
  <si>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</si>
  <si>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</si>
  <si>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</si>
  <si>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</si>
  <si>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</si>
  <si>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</si>
  <si>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</si>
  <si>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</si>
  <si>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</si>
  <si>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</si>
  <si>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</si>
  <si>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</si>
  <si>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</si>
  <si>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</si>
  <si>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</si>
  <si>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</si>
  <si>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</si>
  <si>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</si>
  <si>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</si>
  <si>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</si>
  <si>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</si>
  <si>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</si>
  <si>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</si>
  <si>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</si>
  <si>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</si>
  <si>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</si>
  <si>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</si>
  <si>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</si>
  <si>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</si>
  <si>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</si>
  <si>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</si>
  <si>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</si>
  <si>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</si>
  <si>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</si>
  <si>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</si>
  <si>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</si>
  <si>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</si>
  <si>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</si>
  <si>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</si>
  <si>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</si>
  <si>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</si>
  <si>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</si>
  <si>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</si>
  <si>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</si>
  <si>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</si>
  <si>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</si>
  <si>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</si>
  <si>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</si>
  <si>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</si>
  <si>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</si>
  <si>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</si>
  <si>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</si>
  <si>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</si>
  <si>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</si>
  <si>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</si>
  <si>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</si>
  <si>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</si>
  <si>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</si>
  <si>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</si>
  <si>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</si>
  <si>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</si>
  <si>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</si>
  <si>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</si>
  <si>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</si>
  <si>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</si>
  <si>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</si>
  <si>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</si>
  <si>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</si>
  <si>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</si>
  <si>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</si>
  <si>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</si>
  <si>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</si>
  <si>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</si>
  <si>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</si>
  <si>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</si>
  <si>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</si>
  <si>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</si>
  <si>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</si>
  <si>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</si>
  <si>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</si>
  <si>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</si>
  <si>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</si>
  <si>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</si>
  <si>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</si>
  <si>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</si>
  <si>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</si>
  <si>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</si>
  <si>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</si>
  <si>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</si>
  <si>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</si>
  <si>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</si>
  <si>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</si>
  <si>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</si>
  <si>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</si>
  <si>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</si>
  <si>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</si>
  <si>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</si>
  <si>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</si>
  <si>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</si>
  <si>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</si>
  <si>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</si>
  <si>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</si>
  <si>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</si>
  <si>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</si>
  <si>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</si>
  <si>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</si>
  <si>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</si>
  <si>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</si>
  <si>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</si>
  <si>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</si>
  <si>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</si>
  <si>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</si>
  <si>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</si>
  <si>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</si>
  <si>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</si>
  <si>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</si>
  <si>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</si>
  <si>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</si>
  <si>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</si>
  <si>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</si>
  <si>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</si>
  <si>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</si>
  <si>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</si>
  <si>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</si>
  <si>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</si>
  <si>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</si>
  <si>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</si>
  <si>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</si>
  <si>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</si>
  <si>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</si>
  <si>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</si>
  <si>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</si>
  <si>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</si>
  <si>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</si>
  <si>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</si>
  <si>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</si>
  <si>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</si>
  <si>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</si>
  <si>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</si>
  <si>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</si>
  <si>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</si>
  <si>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</si>
  <si>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</si>
  <si>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</si>
  <si>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</si>
  <si>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</si>
  <si>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</si>
  <si>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</si>
  <si>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</si>
  <si>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</si>
  <si>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</si>
  <si>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</si>
  <si>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</si>
  <si>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</si>
  <si>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</si>
  <si>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</si>
  <si>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</si>
  <si>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</si>
  <si>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</si>
  <si>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</si>
  <si>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</si>
  <si>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</si>
  <si>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</si>
  <si>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</si>
  <si>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</si>
  <si>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</si>
  <si>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</si>
  <si>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</si>
  <si>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</si>
  <si>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</si>
  <si>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</si>
  <si>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</si>
  <si>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</si>
  <si>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</si>
  <si>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</si>
  <si>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</si>
  <si>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</si>
  <si>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</si>
  <si>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</si>
  <si>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</si>
  <si>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</si>
  <si>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</si>
  <si>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</si>
  <si>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</si>
  <si>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</si>
  <si>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</si>
  <si>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</si>
  <si>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</si>
  <si>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</si>
  <si>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</si>
  <si>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</si>
  <si>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</si>
  <si>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</si>
  <si>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</si>
  <si>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</si>
  <si>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</si>
  <si>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</si>
  <si>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</si>
  <si>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</si>
  <si>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</si>
  <si>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</si>
  <si>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</si>
  <si>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</si>
  <si>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</si>
  <si>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</si>
  <si>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</si>
  <si>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</si>
  <si>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</si>
  <si>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</si>
  <si>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</si>
  <si>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</si>
  <si>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</si>
  <si>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</si>
  <si>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</si>
  <si>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</si>
  <si>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</si>
  <si>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</si>
  <si>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</si>
  <si>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</si>
  <si>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</si>
  <si>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</si>
  <si>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</si>
  <si>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</si>
  <si>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</si>
  <si>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</si>
  <si>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</si>
  <si>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</si>
  <si>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</si>
  <si>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</si>
  <si>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</si>
  <si>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</si>
  <si>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</si>
  <si>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</si>
  <si>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</si>
  <si>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</si>
  <si>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</si>
  <si>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</si>
  <si>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</si>
  <si>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</si>
  <si>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</si>
  <si>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</si>
  <si>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</si>
  <si>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</si>
  <si>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</si>
  <si>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</si>
  <si>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</si>
  <si>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</si>
  <si>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</si>
  <si>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</si>
  <si>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</si>
  <si>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</si>
  <si>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</si>
  <si>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</si>
  <si>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</si>
  <si>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</si>
  <si>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</si>
  <si>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</si>
  <si>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</si>
  <si>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</si>
  <si>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</si>
  <si>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</si>
  <si>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</si>
  <si>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</si>
  <si>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</si>
  <si>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</si>
  <si>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</si>
  <si>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</si>
  <si>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</si>
  <si>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</si>
  <si>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</si>
  <si>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</si>
  <si>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</si>
  <si>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</si>
  <si>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</si>
  <si>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</si>
  <si>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</si>
  <si>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</si>
  <si>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</si>
  <si>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</si>
  <si>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</si>
  <si>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</si>
  <si>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</si>
  <si>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</si>
  <si>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</si>
  <si>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</si>
  <si>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</si>
  <si>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</si>
  <si>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</si>
  <si>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</si>
  <si>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</si>
  <si>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</si>
  <si>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</si>
  <si>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</si>
  <si>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</si>
  <si>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</si>
  <si>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</si>
  <si>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</si>
  <si>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</si>
  <si>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</si>
  <si>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</si>
  <si>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</si>
  <si>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</si>
  <si>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</si>
  <si>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</si>
  <si>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</si>
  <si>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</si>
  <si>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</si>
  <si>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</si>
  <si>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</si>
  <si>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</si>
  <si>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</si>
  <si>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</si>
  <si>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</si>
  <si>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</si>
  <si>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</si>
  <si>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</si>
  <si>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</si>
  <si>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</si>
  <si>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</si>
  <si>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</si>
  <si>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</si>
  <si>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</si>
  <si>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</si>
  <si>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</si>
  <si>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</si>
  <si>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</si>
  <si>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</si>
  <si>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</si>
  <si>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</si>
  <si>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</si>
  <si>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</si>
  <si>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</si>
  <si>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</si>
  <si>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</si>
  <si>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</si>
  <si>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</si>
  <si>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</si>
  <si>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</si>
  <si>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</si>
  <si>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</si>
  <si>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</si>
  <si>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</si>
  <si>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</si>
  <si>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</si>
  <si>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</si>
  <si>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</si>
  <si>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</si>
  <si>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</si>
  <si>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</si>
  <si>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</si>
  <si>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</si>
  <si>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</si>
  <si>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</si>
  <si>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</si>
  <si>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</si>
  <si>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</si>
  <si>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</si>
  <si>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</si>
  <si>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</si>
  <si>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</si>
  <si>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</si>
  <si>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</si>
  <si>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</si>
  <si>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</si>
  <si>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</si>
  <si>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</si>
  <si>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</si>
  <si>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</si>
  <si>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</si>
  <si>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</si>
  <si>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</si>
  <si>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</si>
  <si>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</si>
  <si>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</si>
  <si>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</si>
  <si>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</si>
  <si>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</si>
  <si>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</si>
  <si>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</si>
  <si>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</si>
  <si>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</si>
  <si>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</si>
  <si>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</si>
  <si>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</si>
  <si>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</si>
  <si>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</si>
  <si>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</si>
  <si>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</si>
  <si>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</si>
  <si>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</si>
  <si>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</si>
  <si>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</si>
  <si>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</si>
  <si>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</si>
  <si>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</si>
  <si>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</si>
  <si>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</si>
  <si>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</si>
  <si>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</si>
  <si>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</si>
  <si>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</si>
  <si>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</si>
  <si>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</si>
  <si>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</si>
  <si>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</si>
  <si>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</si>
  <si>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</si>
  <si>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</si>
  <si>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</si>
  <si>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</si>
  <si>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</si>
  <si>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</si>
  <si>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</si>
  <si>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</si>
  <si>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</si>
  <si>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</si>
  <si>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</si>
  <si>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</si>
  <si>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</si>
  <si>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</si>
  <si>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</si>
  <si>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</si>
  <si>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</si>
  <si>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</si>
  <si>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</si>
  <si>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</si>
  <si>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</si>
  <si>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</si>
  <si>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</si>
  <si>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</si>
  <si>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</si>
  <si>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</si>
  <si>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</si>
  <si>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</si>
  <si>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</si>
  <si>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</si>
  <si>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</si>
  <si>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</si>
  <si>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</si>
  <si>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</si>
  <si>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</si>
  <si>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</si>
  <si>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</si>
  <si>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</si>
  <si>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</si>
  <si>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</si>
  <si>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</si>
  <si>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</si>
  <si>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</si>
  <si>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</si>
  <si>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</si>
  <si>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</si>
  <si>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</si>
  <si>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</si>
  <si>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</si>
  <si>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</si>
  <si>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</si>
  <si>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</si>
  <si>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</si>
  <si>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</si>
  <si>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</si>
  <si>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</si>
  <si>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</si>
  <si>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</si>
  <si>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</si>
  <si>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</si>
  <si>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</si>
  <si>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</si>
  <si>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</si>
  <si>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</si>
  <si>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</si>
  <si>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</si>
  <si>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</si>
  <si>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</si>
  <si>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</si>
  <si>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</si>
  <si>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</si>
  <si>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</si>
  <si>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</si>
  <si>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</si>
  <si>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</si>
  <si>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</si>
  <si>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</si>
  <si>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</si>
  <si>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</si>
  <si>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</si>
  <si>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</si>
  <si>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</si>
  <si>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</si>
  <si>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</si>
  <si>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</si>
  <si>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</si>
  <si>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</si>
  <si>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</si>
  <si>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</si>
  <si>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</si>
  <si>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</si>
  <si>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</si>
  <si>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</si>
  <si>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</si>
  <si>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</si>
  <si>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</si>
  <si>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</si>
  <si>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</si>
  <si>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</si>
  <si>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</si>
  <si>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</si>
  <si>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</si>
  <si>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</si>
  <si>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</si>
  <si>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</si>
  <si>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</si>
  <si>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</si>
  <si>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</si>
  <si>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</si>
  <si>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</si>
  <si>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</si>
  <si>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</si>
  <si>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</si>
  <si>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</si>
  <si>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</si>
  <si>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</si>
  <si>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</si>
  <si>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</si>
  <si>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</si>
  <si>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</si>
  <si>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</si>
  <si>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</si>
  <si>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</si>
  <si>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</si>
  <si>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</si>
  <si>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</si>
  <si>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</si>
  <si>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</si>
  <si>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</si>
  <si>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</si>
  <si>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</si>
  <si>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</si>
  <si>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</si>
  <si>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</si>
  <si>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</si>
  <si>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</si>
  <si>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</si>
  <si>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</si>
  <si>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</si>
  <si>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</si>
  <si>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</si>
  <si>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</si>
  <si>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</si>
  <si>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</si>
  <si>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</si>
  <si>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</si>
  <si>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</si>
  <si>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</si>
  <si>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</si>
  <si>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</si>
  <si>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</si>
  <si>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</si>
  <si>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</si>
  <si>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</si>
  <si>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</si>
  <si>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</si>
  <si>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</si>
  <si>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</si>
  <si>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</si>
  <si>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</si>
  <si>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</si>
  <si>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</si>
  <si>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</si>
  <si>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</si>
  <si>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</si>
  <si>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</si>
  <si>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</si>
  <si>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</si>
  <si>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</si>
  <si>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</si>
  <si>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</si>
  <si>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</si>
  <si>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</si>
  <si>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</si>
  <si>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</si>
  <si>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</si>
  <si>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</si>
  <si>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</si>
  <si>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</si>
  <si>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</si>
  <si>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</si>
  <si>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</si>
  <si>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</si>
  <si>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</si>
  <si>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</si>
  <si>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</si>
  <si>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</si>
  <si>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</si>
  <si>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</si>
  <si>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</si>
  <si>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</si>
  <si>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</si>
  <si>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</si>
  <si>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</si>
  <si>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</si>
  <si>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</si>
  <si>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</si>
  <si>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</si>
  <si>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</si>
  <si>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</si>
  <si>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</si>
  <si>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</si>
  <si>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</si>
  <si>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</si>
  <si>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</si>
  <si>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</si>
  <si>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</si>
  <si>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</si>
  <si>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</si>
  <si>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</si>
  <si>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</si>
  <si>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</si>
  <si>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</si>
  <si>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</si>
  <si>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</si>
  <si>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</si>
  <si>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</si>
  <si>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</si>
  <si>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</si>
  <si>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</si>
  <si>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</si>
  <si>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</si>
  <si>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</si>
  <si>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</si>
  <si>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</si>
  <si>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</si>
  <si>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</si>
  <si>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</si>
  <si>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</si>
  <si>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</si>
  <si>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</si>
  <si>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</si>
  <si>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</si>
  <si>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</si>
  <si>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</si>
  <si>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</si>
  <si>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</si>
  <si>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</si>
  <si>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</si>
  <si>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</si>
  <si>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</si>
  <si>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</si>
  <si>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</si>
  <si>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</si>
  <si>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</si>
  <si>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</si>
  <si>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</si>
  <si>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</si>
  <si>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</si>
  <si>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</si>
  <si>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</si>
  <si>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</si>
  <si>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</si>
  <si>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</si>
  <si>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</si>
  <si>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</si>
  <si>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</si>
  <si>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</si>
  <si>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</si>
  <si>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</si>
  <si>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</si>
  <si>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</si>
  <si>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</si>
  <si>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</si>
  <si>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</si>
  <si>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</si>
  <si>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</si>
  <si>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</si>
  <si>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</si>
  <si>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</si>
  <si>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</si>
  <si>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</si>
  <si>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</si>
  <si>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</si>
  <si>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</si>
  <si>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</si>
  <si>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</si>
  <si>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</si>
  <si>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</si>
  <si>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</si>
  <si>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</si>
  <si>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</si>
  <si>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</si>
  <si>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</si>
  <si>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</si>
  <si>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</si>
  <si>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</si>
  <si>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</si>
  <si>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</si>
  <si>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</si>
  <si>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</si>
  <si>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</si>
  <si>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</si>
  <si>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</si>
  <si>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</si>
  <si>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</si>
  <si>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</si>
  <si>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</si>
  <si>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</si>
  <si>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</si>
  <si>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</si>
  <si>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</si>
  <si>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</si>
  <si>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</si>
  <si>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</si>
  <si>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</si>
  <si>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</si>
  <si>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</si>
  <si>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</si>
  <si>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</si>
  <si>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</si>
  <si>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</si>
  <si>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</si>
  <si>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</si>
  <si>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</si>
  <si>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</si>
  <si>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</si>
  <si>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</si>
  <si>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</si>
  <si>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</si>
  <si>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</si>
  <si>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</si>
  <si>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</si>
  <si>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</si>
  <si>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</si>
  <si>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</si>
  <si>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</si>
  <si>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</si>
  <si>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</si>
  <si>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</si>
  <si>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</si>
  <si>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</si>
  <si>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</si>
  <si>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</si>
  <si>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</si>
  <si>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</si>
  <si>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</si>
  <si>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</si>
  <si>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</si>
  <si>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</si>
  <si>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</si>
  <si>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</si>
  <si>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</si>
  <si>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</si>
  <si>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</si>
  <si>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</si>
  <si>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</si>
  <si>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</si>
  <si>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</si>
  <si>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</si>
  <si>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</si>
  <si>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</si>
  <si>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</si>
  <si>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</si>
  <si>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</si>
  <si>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</si>
  <si>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</si>
  <si>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</si>
  <si>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</si>
  <si>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</si>
  <si>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</si>
  <si>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</si>
  <si>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</si>
  <si>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</si>
  <si>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</si>
  <si>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</si>
  <si>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</si>
  <si>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</si>
  <si>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</si>
  <si>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</si>
  <si>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</si>
  <si>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</si>
  <si>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</si>
  <si>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</si>
  <si>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</si>
  <si>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</si>
  <si>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</si>
  <si>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</si>
  <si>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</si>
  <si>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</si>
  <si>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</si>
  <si>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</si>
  <si>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</si>
  <si>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</si>
  <si>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</si>
  <si>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</si>
  <si>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</si>
  <si>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</si>
  <si>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</si>
  <si>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</si>
  <si>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</si>
  <si>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</si>
  <si>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</si>
  <si>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</si>
  <si>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</si>
  <si>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</si>
  <si>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</si>
  <si>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</si>
  <si>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</si>
  <si>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</si>
  <si>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</si>
  <si>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</si>
  <si>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</si>
  <si>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</si>
  <si>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</si>
  <si>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</si>
  <si>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</si>
  <si>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</si>
  <si>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</si>
  <si>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</si>
  <si>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</si>
  <si>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</si>
  <si>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</si>
  <si>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</si>
  <si>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</si>
  <si>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</si>
  <si>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</si>
  <si>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</si>
  <si>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</si>
  <si>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</si>
  <si>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</si>
  <si>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</si>
  <si>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</si>
  <si>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</si>
  <si>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</si>
  <si>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</si>
  <si>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</si>
  <si>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</si>
  <si>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</si>
  <si>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</si>
  <si>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</si>
  <si>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</si>
  <si>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</si>
  <si>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</si>
  <si>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</si>
  <si>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</si>
  <si>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</si>
  <si>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</si>
  <si>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</si>
  <si>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</si>
  <si>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</si>
  <si>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</si>
  <si>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</si>
  <si>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</si>
  <si>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</si>
  <si>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</si>
  <si>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</si>
  <si>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</si>
  <si>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</si>
  <si>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</si>
  <si>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</si>
  <si>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</si>
  <si>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</si>
  <si>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</si>
  <si>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</si>
  <si>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</si>
  <si>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</si>
  <si>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</si>
  <si>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</si>
  <si>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</si>
  <si>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</si>
  <si>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</si>
  <si>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</si>
  <si>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</si>
  <si>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</si>
  <si>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</si>
  <si>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</si>
  <si>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</si>
  <si>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</si>
  <si>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</si>
  <si>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</si>
  <si>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</si>
  <si>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</si>
  <si>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</si>
  <si>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</si>
  <si>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</si>
  <si>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</si>
  <si>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</si>
  <si>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</si>
  <si>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</si>
  <si>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</si>
  <si>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</si>
  <si>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</si>
  <si>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</si>
  <si>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</si>
  <si>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</si>
  <si>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</si>
  <si>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</si>
  <si>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</si>
  <si>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</si>
  <si>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</si>
  <si>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</si>
  <si>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</si>
  <si>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</si>
  <si>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</si>
  <si>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</si>
  <si>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</si>
  <si>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</si>
  <si>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</si>
  <si>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</si>
  <si>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</si>
  <si>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</si>
  <si>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</si>
  <si>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</si>
  <si>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</si>
  <si>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</si>
  <si>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</si>
  <si>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</si>
  <si>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</si>
  <si>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</si>
  <si>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</si>
  <si>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</si>
  <si>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</si>
  <si>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</si>
  <si>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</si>
  <si>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</si>
  <si>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</si>
  <si>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</si>
  <si>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</si>
  <si>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</si>
  <si>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</si>
  <si>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</si>
  <si>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</si>
  <si>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</si>
  <si>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</si>
  <si>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</si>
  <si>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</si>
  <si>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</si>
  <si>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</si>
  <si>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</si>
  <si>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</si>
  <si>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</si>
  <si>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</si>
  <si>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</si>
  <si>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</si>
  <si>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</si>
  <si>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</si>
  <si>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</si>
  <si>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</si>
  <si>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</si>
  <si>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</si>
  <si>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</si>
  <si>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</si>
  <si>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</si>
  <si>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</si>
  <si>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</si>
  <si>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</si>
  <si>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</si>
  <si>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</si>
  <si>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</si>
  <si>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</si>
  <si>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</si>
  <si>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</si>
  <si>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</si>
  <si>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</si>
  <si>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</si>
  <si>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</si>
  <si>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</si>
  <si>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</si>
  <si>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</si>
  <si>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</si>
  <si>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</si>
  <si>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</si>
  <si>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</si>
  <si>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</si>
  <si>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</si>
  <si>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</si>
  <si>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</si>
  <si>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</si>
  <si>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</si>
  <si>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</si>
  <si>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</si>
  <si>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</si>
  <si>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</si>
  <si>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</si>
  <si>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</si>
  <si>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</si>
  <si>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</si>
  <si>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</si>
  <si>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</si>
  <si>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</si>
  <si>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</si>
  <si>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</si>
  <si>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</si>
  <si>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</si>
  <si>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</si>
  <si>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</si>
  <si>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</si>
  <si>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</si>
  <si>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</si>
  <si>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</si>
  <si>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</si>
  <si>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</si>
  <si>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</si>
  <si>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</si>
  <si>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</si>
  <si>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</si>
  <si>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</si>
  <si>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</si>
  <si>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</si>
  <si>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</si>
  <si>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</si>
  <si>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</si>
  <si>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</si>
  <si>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</si>
  <si>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</si>
  <si>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</si>
  <si>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</si>
  <si>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</si>
  <si>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</si>
  <si>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</si>
  <si>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</si>
  <si>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</si>
  <si>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</si>
  <si>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</si>
  <si>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</si>
  <si>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</si>
  <si>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</si>
  <si>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</si>
  <si>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</si>
  <si>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</si>
  <si>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</si>
  <si>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</si>
  <si>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</si>
  <si>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</si>
  <si>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</si>
  <si>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</si>
  <si>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</si>
  <si>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</si>
  <si>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</si>
  <si>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</si>
  <si>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</si>
  <si>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</si>
  <si>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</si>
  <si>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</si>
  <si>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</si>
  <si>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</si>
  <si>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</si>
  <si>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</si>
  <si>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</si>
  <si>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</si>
  <si>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</si>
  <si>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</si>
  <si>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</si>
  <si>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</si>
  <si>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</si>
  <si>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</si>
  <si>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</si>
  <si>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</si>
  <si>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</si>
  <si>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</si>
  <si>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</si>
  <si>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</si>
  <si>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</si>
  <si>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</si>
  <si>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</si>
  <si>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</si>
  <si>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</si>
  <si>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</si>
  <si>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</si>
  <si>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</si>
  <si>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</si>
  <si>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</si>
  <si>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</si>
  <si>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</si>
  <si>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</si>
  <si>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</si>
  <si>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</si>
  <si>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</si>
  <si>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</si>
  <si>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</si>
  <si>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</si>
  <si>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</si>
  <si>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</si>
  <si>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</si>
  <si>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</si>
  <si>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</si>
  <si>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</si>
  <si>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</si>
  <si>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</si>
  <si>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</si>
  <si>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</si>
  <si>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</si>
  <si>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</si>
  <si>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</si>
  <si>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</si>
  <si>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</si>
  <si>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</si>
  <si>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</si>
  <si>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</si>
  <si>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</si>
  <si>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</si>
  <si>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</si>
  <si>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</si>
  <si>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</si>
  <si>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</si>
  <si>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</si>
  <si>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</si>
  <si>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</si>
  <si>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</si>
  <si>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</si>
  <si>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</si>
  <si>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</si>
  <si>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</si>
  <si>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</si>
  <si>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</si>
  <si>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</si>
  <si>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</si>
  <si>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</si>
  <si>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</si>
  <si>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</si>
  <si>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</si>
  <si>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</si>
  <si>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</si>
  <si>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</si>
  <si>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</si>
  <si>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</si>
  <si>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</si>
  <si>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</si>
  <si>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</si>
  <si>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</si>
  <si>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</si>
  <si>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</si>
  <si>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</si>
  <si>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</si>
  <si>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</si>
  <si>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</si>
  <si>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</si>
  <si>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</si>
  <si>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</si>
  <si>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</si>
  <si>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</si>
  <si>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</si>
  <si>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</si>
  <si>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</si>
  <si>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</si>
  <si>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</si>
  <si>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</si>
  <si>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</si>
  <si>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</si>
  <si>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</si>
  <si>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</si>
  <si>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</si>
  <si>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</si>
  <si>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</si>
  <si>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</si>
  <si>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</si>
  <si>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</si>
  <si>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</si>
  <si>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</si>
  <si>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</si>
  <si>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</si>
  <si>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</si>
  <si>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</si>
  <si>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</si>
  <si>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</si>
  <si>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</si>
  <si>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</si>
  <si>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</si>
  <si>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</si>
  <si>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</si>
  <si>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</si>
  <si>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</si>
  <si>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</si>
  <si>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</si>
  <si>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</si>
  <si>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</si>
  <si>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</si>
  <si>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</si>
  <si>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</si>
  <si>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</si>
  <si>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</si>
  <si>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</si>
  <si>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</si>
  <si>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</si>
  <si>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</si>
  <si>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</si>
  <si>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</si>
  <si>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</si>
  <si>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</si>
  <si>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</si>
  <si>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</si>
  <si>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</si>
  <si>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</si>
  <si>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</si>
  <si>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</si>
  <si>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</si>
  <si>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</si>
  <si>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</si>
  <si>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</si>
  <si>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</si>
  <si>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</si>
  <si>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</si>
  <si>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</si>
  <si>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</si>
  <si>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</si>
  <si>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</si>
  <si>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</si>
  <si>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</si>
  <si>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</si>
  <si>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</si>
  <si>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</si>
  <si>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</si>
  <si>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</si>
  <si>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</si>
  <si>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</si>
  <si>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</si>
  <si>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</si>
  <si>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</si>
  <si>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</si>
  <si>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</si>
  <si>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</si>
  <si>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</si>
  <si>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</si>
  <si>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</si>
  <si>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</si>
  <si>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</si>
  <si>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</si>
  <si>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</si>
  <si>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</si>
  <si>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</si>
  <si>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</si>
  <si>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</si>
  <si>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</si>
  <si>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</si>
  <si>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</si>
  <si>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</si>
  <si>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</si>
  <si>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</si>
  <si>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</si>
  <si>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</si>
  <si>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</si>
  <si>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</si>
  <si>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</si>
  <si>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</si>
  <si>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</si>
  <si>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</si>
  <si>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</si>
  <si>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</si>
  <si>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</si>
  <si>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</si>
  <si>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</si>
  <si>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</si>
  <si>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</si>
  <si>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</si>
  <si>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</si>
  <si>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</si>
  <si>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</si>
  <si>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</si>
  <si>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</si>
  <si>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</si>
  <si>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</si>
  <si>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</si>
  <si>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</si>
  <si>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</si>
  <si>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</si>
  <si>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</si>
  <si>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</si>
  <si>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</si>
  <si>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</si>
  <si>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</si>
  <si>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</si>
  <si>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</si>
  <si>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</si>
  <si>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</si>
  <si>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</si>
  <si>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</si>
  <si>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</si>
  <si>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</si>
  <si>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</si>
  <si>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</si>
  <si>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</si>
  <si>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</si>
  <si>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</si>
  <si>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</si>
  <si>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</si>
  <si>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</si>
  <si>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</si>
  <si>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</si>
  <si>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</si>
  <si>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</si>
  <si>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</si>
  <si>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</si>
  <si>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</si>
  <si>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</si>
  <si>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</si>
  <si>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</si>
  <si>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</si>
  <si>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</si>
  <si>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</si>
  <si>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</si>
  <si>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</si>
  <si>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</si>
  <si>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</si>
  <si>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</si>
  <si>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</si>
  <si>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</si>
  <si>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</si>
  <si>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</si>
  <si>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</si>
  <si>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</si>
  <si>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</si>
  <si>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</si>
  <si>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</si>
  <si>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</si>
  <si>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</si>
  <si>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</si>
  <si>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</si>
  <si>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</si>
  <si>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</si>
  <si>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</si>
  <si>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</si>
  <si>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</si>
  <si>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</si>
  <si>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</si>
  <si>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</si>
  <si>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</si>
  <si>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</si>
  <si>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</si>
  <si>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</si>
  <si>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</si>
  <si>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</si>
  <si>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</si>
  <si>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</si>
  <si>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</si>
  <si>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</si>
  <si>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</si>
  <si>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</si>
  <si>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</si>
  <si>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</si>
  <si>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</si>
  <si>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</si>
  <si>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</si>
  <si>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</si>
  <si>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</si>
  <si>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</si>
  <si>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</si>
  <si>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</si>
  <si>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</si>
  <si>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</si>
  <si>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</si>
  <si>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</si>
  <si>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</si>
  <si>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</si>
  <si>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</si>
  <si>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</si>
  <si>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</si>
  <si>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</si>
  <si>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</si>
  <si>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</si>
  <si>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</si>
  <si>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</si>
  <si>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</si>
  <si>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</si>
  <si>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</si>
  <si>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</si>
  <si>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</si>
  <si>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</si>
  <si>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</si>
  <si>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</si>
  <si>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</si>
  <si>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</si>
  <si>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</si>
  <si>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</si>
  <si>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</si>
  <si>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</si>
  <si>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</si>
  <si>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</si>
  <si>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</si>
  <si>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</si>
  <si>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</si>
  <si>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</si>
  <si>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</si>
  <si>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</si>
  <si>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</si>
  <si>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</si>
  <si>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</si>
  <si>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</si>
  <si>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</si>
  <si>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</si>
  <si>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</si>
  <si>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</si>
  <si>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</si>
  <si>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</si>
  <si>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</si>
  <si>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</si>
  <si>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</si>
  <si>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</si>
  <si>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</si>
  <si>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</si>
  <si>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</si>
  <si>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</si>
  <si>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</si>
  <si>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</si>
  <si>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</si>
  <si>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</si>
  <si>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</si>
  <si>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</si>
  <si>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</si>
  <si>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</si>
  <si>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</si>
  <si>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</si>
  <si>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</si>
  <si>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</si>
  <si>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</si>
  <si>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</si>
  <si>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</si>
  <si>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</si>
  <si>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</si>
  <si>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</si>
  <si>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</si>
  <si>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</si>
  <si>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</si>
  <si>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</si>
  <si>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</si>
  <si>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</si>
  <si>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</si>
  <si>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</si>
  <si>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</si>
  <si>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</si>
  <si>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</si>
  <si>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</si>
  <si>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</si>
  <si>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</si>
  <si>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</si>
  <si>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</si>
  <si>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</si>
  <si>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</si>
  <si>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</si>
  <si>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</si>
  <si>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</si>
  <si>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</si>
  <si>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</si>
  <si>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</si>
  <si>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</si>
  <si>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</si>
  <si>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</si>
  <si>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</si>
  <si>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</si>
  <si>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</si>
  <si>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</si>
  <si>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</si>
  <si>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</si>
  <si>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</si>
  <si>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</si>
  <si>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</si>
  <si>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</si>
  <si>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</si>
  <si>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</si>
  <si>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</si>
  <si>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</si>
  <si>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</si>
  <si>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</si>
  <si>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</si>
  <si>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</si>
  <si>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</si>
  <si>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</si>
  <si>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</si>
  <si>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</si>
  <si>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</si>
  <si>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</si>
  <si>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</si>
  <si>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</si>
  <si>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</si>
  <si>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</si>
  <si>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</si>
  <si>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</si>
  <si>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</si>
  <si>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</si>
  <si>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</si>
  <si>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</si>
  <si>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</si>
  <si>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</si>
  <si>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</si>
  <si>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</si>
  <si>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</si>
  <si>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</si>
  <si>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</si>
  <si>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</si>
  <si>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</si>
  <si>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</si>
  <si>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</si>
  <si>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</si>
  <si>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</si>
  <si>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</si>
  <si>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</si>
  <si>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</si>
  <si>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</si>
  <si>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</si>
  <si>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</si>
  <si>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</si>
  <si>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</si>
  <si>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</si>
  <si>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</si>
  <si>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</si>
  <si>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</si>
  <si>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</si>
  <si>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</si>
  <si>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</si>
  <si>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</si>
  <si>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</si>
  <si>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</si>
  <si>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</si>
  <si>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</si>
  <si>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</si>
  <si>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</si>
  <si>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</si>
  <si>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</si>
  <si>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</si>
  <si>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</si>
  <si>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</si>
  <si>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</si>
  <si>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</si>
  <si>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</si>
  <si>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</si>
  <si>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</si>
  <si>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</si>
  <si>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</si>
  <si>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</si>
  <si>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</si>
  <si>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</si>
  <si>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</si>
  <si>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</si>
  <si>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</si>
  <si>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</si>
  <si>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</si>
  <si>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</si>
  <si>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</si>
  <si>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</si>
  <si>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</si>
  <si>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</si>
  <si>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</si>
  <si>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</si>
  <si>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</si>
  <si>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</si>
  <si>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</si>
  <si>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</si>
  <si>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</si>
  <si>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</si>
  <si>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</si>
  <si>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</si>
  <si>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</si>
  <si>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</si>
  <si>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</si>
  <si>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</si>
  <si>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</si>
  <si>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</si>
  <si>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</si>
  <si>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</si>
  <si>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</si>
  <si>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</si>
  <si>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</si>
  <si>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</si>
  <si>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</si>
  <si>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</si>
  <si>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</si>
  <si>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</si>
  <si>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</si>
  <si>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</si>
  <si>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</si>
  <si>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</si>
  <si>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</si>
  <si>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</si>
  <si>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</si>
  <si>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</si>
  <si>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</si>
  <si>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</si>
  <si>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</si>
  <si>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</si>
  <si>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</si>
  <si>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</si>
  <si>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</si>
  <si>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</si>
  <si>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</si>
  <si>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</si>
  <si>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</si>
  <si>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</si>
  <si>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</si>
  <si>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</si>
  <si>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</si>
  <si>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</si>
  <si>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</si>
  <si>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</si>
  <si>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</si>
  <si>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</si>
  <si>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</si>
  <si>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</si>
  <si>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</si>
  <si>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</si>
  <si>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</si>
  <si>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</si>
  <si>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</si>
  <si>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</si>
  <si>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</si>
  <si>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</si>
  <si>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</si>
  <si>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</si>
  <si>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</si>
  <si>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</si>
  <si>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</si>
  <si>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</si>
  <si>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</si>
  <si>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</si>
  <si>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</si>
  <si>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</si>
  <si>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</si>
  <si>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</si>
  <si>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</si>
  <si>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</si>
  <si>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</si>
  <si>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</si>
  <si>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</si>
  <si>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</si>
  <si>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</si>
  <si>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</si>
  <si>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</si>
  <si>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</si>
  <si>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</si>
  <si>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</si>
  <si>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</si>
  <si>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</si>
  <si>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</si>
  <si>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</si>
  <si>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</si>
  <si>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</si>
  <si>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</si>
  <si>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</si>
  <si>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</si>
  <si>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</si>
  <si>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</si>
  <si>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</si>
  <si>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</si>
  <si>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</si>
  <si>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</si>
  <si>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</si>
  <si>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</si>
  <si>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</si>
  <si>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</si>
  <si>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</si>
  <si>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</si>
  <si>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</si>
  <si>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</si>
  <si>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</si>
  <si>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</si>
  <si>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</si>
  <si>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</si>
  <si>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</si>
  <si>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</si>
  <si>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</si>
  <si>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</si>
  <si>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</si>
  <si>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</si>
  <si>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</si>
  <si>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</si>
  <si>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</si>
  <si>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</si>
  <si>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</si>
  <si>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</si>
  <si>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</si>
  <si>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</si>
  <si>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</si>
  <si>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</si>
  <si>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</si>
  <si>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</si>
  <si>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</si>
  <si>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</si>
  <si>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</si>
  <si>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</si>
  <si>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</si>
  <si>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</si>
  <si>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</si>
  <si>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</si>
  <si>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</si>
  <si>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</si>
  <si>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</si>
  <si>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</si>
  <si>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</si>
  <si>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</si>
  <si>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</si>
  <si>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</si>
  <si>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</si>
  <si>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</si>
  <si>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</si>
  <si>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</si>
  <si>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</si>
  <si>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</si>
  <si>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</si>
  <si>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</si>
  <si>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</si>
  <si>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</si>
  <si>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</si>
  <si>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</si>
  <si>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</si>
  <si>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</si>
  <si>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</si>
  <si>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</si>
  <si>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</si>
  <si>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</si>
  <si>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</si>
  <si>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</si>
  <si>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</si>
  <si>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</si>
  <si>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</si>
  <si>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</si>
  <si>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</si>
  <si>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</si>
  <si>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</si>
  <si>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</si>
  <si>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</si>
  <si>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</si>
  <si>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</si>
  <si>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</si>
  <si>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</si>
  <si>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</si>
  <si>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</si>
  <si>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</si>
  <si>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</si>
  <si>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</si>
  <si>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</si>
  <si>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</si>
  <si>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</si>
  <si>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</si>
  <si>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</si>
  <si>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</si>
  <si>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</si>
  <si>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</si>
  <si>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</si>
  <si>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</si>
  <si>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</si>
  <si>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</si>
  <si>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</si>
  <si>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</si>
  <si>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</si>
  <si>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</si>
  <si>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</si>
  <si>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</si>
  <si>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</si>
  <si>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</si>
  <si>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</si>
  <si>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</si>
  <si>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</si>
  <si>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</si>
  <si>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</si>
  <si>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</si>
  <si>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</si>
  <si>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</si>
  <si>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</si>
  <si>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</si>
  <si>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</si>
  <si>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</si>
  <si>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</si>
  <si>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</si>
  <si>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</si>
  <si>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</si>
  <si>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</si>
  <si>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</si>
  <si>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</si>
  <si>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</si>
  <si>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</si>
  <si>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</si>
  <si>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</si>
  <si>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</si>
  <si>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</si>
  <si>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</si>
  <si>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</si>
  <si>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</si>
  <si>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</si>
  <si>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</si>
  <si>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</si>
  <si>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</si>
  <si>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</si>
  <si>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</si>
  <si>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</si>
  <si>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</si>
  <si>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</si>
  <si>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</si>
  <si>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</si>
  <si>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</si>
  <si>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</si>
  <si>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</si>
  <si>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</si>
  <si>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</si>
  <si>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</si>
  <si>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</si>
  <si>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</si>
  <si>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</si>
  <si>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</si>
  <si>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</si>
  <si>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</si>
  <si>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</si>
  <si>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</si>
  <si>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</si>
  <si>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</si>
  <si>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</si>
  <si>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</si>
  <si>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</si>
  <si>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</si>
  <si>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</si>
  <si>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</si>
  <si>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</si>
  <si>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</si>
  <si>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</si>
  <si>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</si>
  <si>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</si>
  <si>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</si>
  <si>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</si>
  <si>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</si>
  <si>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</si>
  <si>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</si>
  <si>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</si>
  <si>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</si>
  <si>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</si>
  <si>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</si>
  <si>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</si>
  <si>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</si>
  <si>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</si>
  <si>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</si>
  <si>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</si>
  <si>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</si>
  <si>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</si>
  <si>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</si>
  <si>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</si>
  <si>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</si>
  <si>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</si>
  <si>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</si>
  <si>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</si>
  <si>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</si>
  <si>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</si>
  <si>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</si>
  <si>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</si>
  <si>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</si>
  <si>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</si>
  <si>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</si>
  <si>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</si>
  <si>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</si>
  <si>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</si>
  <si>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</si>
  <si>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</si>
  <si>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</si>
  <si>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</si>
  <si>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</si>
  <si>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</si>
  <si>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</si>
  <si>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</si>
  <si>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</si>
  <si>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</si>
  <si>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</si>
  <si>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</si>
  <si>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</si>
  <si>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</si>
  <si>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</si>
  <si>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</si>
  <si>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</si>
  <si>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</si>
  <si>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</si>
  <si>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</si>
  <si>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</si>
  <si>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</si>
  <si>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</si>
  <si>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</si>
  <si>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</si>
  <si>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</si>
  <si>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</si>
  <si>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</si>
  <si>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</si>
  <si>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</si>
  <si>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</si>
  <si>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</si>
  <si>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</si>
  <si>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</si>
  <si>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</si>
  <si>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</si>
  <si>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</si>
  <si>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</si>
  <si>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</si>
  <si>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</si>
  <si>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</si>
  <si>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</si>
  <si>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</si>
  <si>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</si>
  <si>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</si>
  <si>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</si>
  <si>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</si>
  <si>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</si>
  <si>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</si>
  <si>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</si>
  <si>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</si>
  <si>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</si>
  <si>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</si>
  <si>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</si>
  <si>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</si>
  <si>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</si>
  <si>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</si>
  <si>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</si>
  <si>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</si>
  <si>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</si>
  <si>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</si>
  <si>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</si>
  <si>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</si>
  <si>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</si>
  <si>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</si>
  <si>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</si>
  <si>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</si>
  <si>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</si>
  <si>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</si>
  <si>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</si>
  <si>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</si>
  <si>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</si>
  <si>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</si>
  <si>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</si>
  <si>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</si>
  <si>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</si>
  <si>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</si>
  <si>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</si>
  <si>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</si>
  <si>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</si>
  <si>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</si>
  <si>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</si>
  <si>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</si>
  <si>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</si>
  <si>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</si>
  <si>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</si>
  <si>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</si>
  <si>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</si>
  <si>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</si>
  <si>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</si>
  <si>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</si>
  <si>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</si>
  <si>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</si>
  <si>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</si>
  <si>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</si>
  <si>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</si>
  <si>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</si>
  <si>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</si>
  <si>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</si>
  <si>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</si>
  <si>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</si>
  <si>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</si>
  <si>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</si>
  <si>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</si>
  <si>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</si>
  <si>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</si>
  <si>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</si>
  <si>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</si>
  <si>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</si>
  <si>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</si>
  <si>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</si>
  <si>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</si>
  <si>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</si>
  <si>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</si>
  <si>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</si>
  <si>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</si>
  <si>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</si>
  <si>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</si>
  <si>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</si>
  <si>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</si>
  <si>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</si>
  <si>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</si>
  <si>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</si>
  <si>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</si>
  <si>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</si>
  <si>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</si>
  <si>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</si>
  <si>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</si>
  <si>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</si>
  <si>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</si>
  <si>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</si>
  <si>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</si>
  <si>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</si>
  <si>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</si>
  <si>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</si>
  <si>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</si>
  <si>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</si>
  <si>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</si>
  <si>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</si>
  <si>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</si>
  <si>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</si>
  <si>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</si>
  <si>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</si>
  <si>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</si>
  <si>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</si>
  <si>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</si>
  <si>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</si>
  <si>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</si>
  <si>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</si>
  <si>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</si>
  <si>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</si>
  <si>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</si>
  <si>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</si>
  <si>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</si>
  <si>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</si>
  <si>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</si>
  <si>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</si>
  <si>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</si>
  <si>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</si>
  <si>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</si>
  <si>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</si>
  <si>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</si>
  <si>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</si>
  <si>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</si>
  <si>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</si>
  <si>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</si>
  <si>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</si>
  <si>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</si>
  <si>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</si>
  <si>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</si>
  <si>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</si>
  <si>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</si>
  <si>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</si>
  <si>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</si>
  <si>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</si>
  <si>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</si>
  <si>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</si>
  <si>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</si>
  <si>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</si>
  <si>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</si>
  <si>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</si>
  <si>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</si>
  <si>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</si>
  <si>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</si>
  <si>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</si>
  <si>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</si>
  <si>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</si>
  <si>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</si>
  <si>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</si>
  <si>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</si>
  <si>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</si>
  <si>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</si>
  <si>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</si>
  <si>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</si>
  <si>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</si>
  <si>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</si>
  <si>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</si>
  <si>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</si>
  <si>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</si>
  <si>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</si>
  <si>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</si>
  <si>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</si>
  <si>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</si>
  <si>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</si>
  <si>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</si>
  <si>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</si>
  <si>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</si>
  <si>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</si>
  <si>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</si>
  <si>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</si>
  <si>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</si>
  <si>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</si>
  <si>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</si>
  <si>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</si>
  <si>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</si>
  <si>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</si>
  <si>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</si>
  <si>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</si>
  <si>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</si>
  <si>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</si>
  <si>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</si>
  <si>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</si>
  <si>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</si>
  <si>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</si>
  <si>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</si>
  <si>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</si>
  <si>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</si>
  <si>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</si>
  <si>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</si>
  <si>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</si>
  <si>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</si>
  <si>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</si>
  <si>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</si>
  <si>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</si>
  <si>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</si>
  <si>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</si>
  <si>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</si>
  <si>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</si>
  <si>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</si>
  <si>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</si>
  <si>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</si>
  <si>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</si>
  <si>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</si>
  <si>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</si>
  <si>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</si>
  <si>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</si>
  <si>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</si>
  <si>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</si>
  <si>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</si>
  <si>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</si>
  <si>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</si>
  <si>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</si>
  <si>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</si>
  <si>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</si>
  <si>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</si>
  <si>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</si>
  <si>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</si>
  <si>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</si>
  <si>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</si>
  <si>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</si>
  <si>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</si>
  <si>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</si>
  <si>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</si>
  <si>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</si>
  <si>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</si>
  <si>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</si>
  <si>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</si>
  <si>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</si>
  <si>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</si>
  <si>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</si>
  <si>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</si>
  <si>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</si>
  <si>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</si>
  <si>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</si>
  <si>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</si>
  <si>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</si>
  <si>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</si>
  <si>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</si>
  <si>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</si>
  <si>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</si>
  <si>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</si>
  <si>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</si>
  <si>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</si>
  <si>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</si>
  <si>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</si>
  <si>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</si>
  <si>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</si>
  <si>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</si>
  <si>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</si>
  <si>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</si>
  <si>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</si>
  <si>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</si>
  <si>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</si>
  <si>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</si>
  <si>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</si>
  <si>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</si>
  <si>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</si>
  <si>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</si>
  <si>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</si>
  <si>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</si>
  <si>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</si>
  <si>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</si>
  <si>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</si>
  <si>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</si>
  <si>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</si>
  <si>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</si>
  <si>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</si>
  <si>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</si>
  <si>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</si>
  <si>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</si>
  <si>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</si>
  <si>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</si>
  <si>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</si>
  <si>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</si>
  <si>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</si>
  <si>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</si>
  <si>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</si>
  <si>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</si>
  <si>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</si>
  <si>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</si>
  <si>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</si>
  <si>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</si>
  <si>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</si>
  <si>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</si>
  <si>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</si>
  <si>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</si>
  <si>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</si>
  <si>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</si>
  <si>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</si>
  <si>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</si>
  <si>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</si>
  <si>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</si>
  <si>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</si>
  <si>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</si>
  <si>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</si>
  <si>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</si>
  <si>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</si>
  <si>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</si>
  <si>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</si>
  <si>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</si>
  <si>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</si>
  <si>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</si>
  <si>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</si>
  <si>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</si>
  <si>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</si>
  <si>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</si>
  <si>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</si>
  <si>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</si>
  <si>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</si>
  <si>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</si>
  <si>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</si>
  <si>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</si>
  <si>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</si>
  <si>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</si>
  <si>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</si>
  <si>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</si>
  <si>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</si>
  <si>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</si>
  <si>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</si>
  <si>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</si>
  <si>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</si>
  <si>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</si>
  <si>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</si>
  <si>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</si>
  <si>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</si>
  <si>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</si>
  <si>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</si>
  <si>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</si>
  <si>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</si>
  <si>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</si>
  <si>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</si>
  <si>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</si>
  <si>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</si>
  <si>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</si>
  <si>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</si>
  <si>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</si>
  <si>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</si>
  <si>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</si>
  <si>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</si>
  <si>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</si>
  <si>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</si>
  <si>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</si>
  <si>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</si>
  <si>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</si>
  <si>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</si>
  <si>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</si>
  <si>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</si>
  <si>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</si>
  <si>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</si>
  <si>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</si>
  <si>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</si>
  <si>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</si>
  <si>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</si>
  <si>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</si>
  <si>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</si>
  <si>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</si>
  <si>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</si>
  <si>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</si>
  <si>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</si>
  <si>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</si>
  <si>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</si>
  <si>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</si>
  <si>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</si>
  <si>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</si>
  <si>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</si>
  <si>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</si>
  <si>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</si>
  <si>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</si>
  <si>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</si>
  <si>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</si>
  <si>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</si>
  <si>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</si>
  <si>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</si>
  <si>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</si>
  <si>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</si>
  <si>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</si>
  <si>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</si>
  <si>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</si>
  <si>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</si>
  <si>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</si>
  <si>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</si>
  <si>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</si>
  <si>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</si>
  <si>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</si>
  <si>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</si>
  <si>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</si>
  <si>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</si>
  <si>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</si>
  <si>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</si>
  <si>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</si>
  <si>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</si>
  <si>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</si>
  <si>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</si>
  <si>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</si>
  <si>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</si>
  <si>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</si>
  <si>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</si>
  <si>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</si>
  <si>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</si>
  <si>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</si>
  <si>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</si>
  <si>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</si>
  <si>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</si>
  <si>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</si>
  <si>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</si>
  <si>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</si>
  <si>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</si>
  <si>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</si>
  <si>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</si>
  <si>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</si>
  <si>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</si>
  <si>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</si>
  <si>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</si>
  <si>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</si>
  <si>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</si>
  <si>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</si>
  <si>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</si>
  <si>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</si>
  <si>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</si>
  <si>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</si>
  <si>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</si>
  <si>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</si>
  <si>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</si>
  <si>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</si>
  <si>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</si>
  <si>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</si>
  <si>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</si>
  <si>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</si>
  <si>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</si>
  <si>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</si>
  <si>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</si>
  <si>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</si>
  <si>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</si>
  <si>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</si>
  <si>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</si>
  <si>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</si>
  <si>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</si>
  <si>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</si>
  <si>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</si>
  <si>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</si>
  <si>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</si>
  <si>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</si>
  <si>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</si>
  <si>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</si>
  <si>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</si>
  <si>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</si>
  <si>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</si>
  <si>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</si>
  <si>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</si>
  <si>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</si>
  <si>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</si>
  <si>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</si>
  <si>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</si>
  <si>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</si>
  <si>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</si>
  <si>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</si>
  <si>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</si>
  <si>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</si>
  <si>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</si>
  <si>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</si>
  <si>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</si>
  <si>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</si>
  <si>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</si>
  <si>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</si>
  <si>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</si>
  <si>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</si>
  <si>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</si>
  <si>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</si>
  <si>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</si>
  <si>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</si>
  <si>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</si>
  <si>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</si>
  <si>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</si>
  <si>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</si>
  <si>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</si>
  <si>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</si>
  <si>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</si>
  <si>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</si>
  <si>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</si>
  <si>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</si>
  <si>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</si>
  <si>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</si>
  <si>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</si>
  <si>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</si>
  <si>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</si>
  <si>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</si>
  <si>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</si>
  <si>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</si>
  <si>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</si>
  <si>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</si>
  <si>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</si>
  <si>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</si>
  <si>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</si>
  <si>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</si>
  <si>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</si>
  <si>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</si>
  <si>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</si>
  <si>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</si>
  <si>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</si>
  <si>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</si>
  <si>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</si>
  <si>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</si>
  <si>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</si>
  <si>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</si>
  <si>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</si>
  <si>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</si>
  <si>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</si>
  <si>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</si>
  <si>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</si>
  <si>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</si>
  <si>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</si>
  <si>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</si>
  <si>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</si>
  <si>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</si>
  <si>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</si>
  <si>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</si>
  <si>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</si>
  <si>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</si>
  <si>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</si>
  <si>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</si>
  <si>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</si>
  <si>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</si>
  <si>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</si>
  <si>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</si>
  <si>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</si>
  <si>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</si>
  <si>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</si>
  <si>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</si>
  <si>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</si>
  <si>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</si>
  <si>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</si>
  <si>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</si>
  <si>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</si>
  <si>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</si>
  <si>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</si>
  <si>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</si>
  <si>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</si>
  <si>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</si>
  <si>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</si>
  <si>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</si>
  <si>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</si>
  <si>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</si>
  <si>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</si>
  <si>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</si>
  <si>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</si>
  <si>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</si>
  <si>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</si>
  <si>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</si>
  <si>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</si>
  <si>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</si>
  <si>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</si>
  <si>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</si>
  <si>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</si>
  <si>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</si>
  <si>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</si>
  <si>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</si>
  <si>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</si>
  <si>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</si>
  <si>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</si>
  <si>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</si>
  <si>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</si>
  <si>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</si>
  <si>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</si>
  <si>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</si>
  <si>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</si>
  <si>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</si>
  <si>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</si>
  <si>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</si>
  <si>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</si>
  <si>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</si>
  <si>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</si>
  <si>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</si>
  <si>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</si>
  <si>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</si>
  <si>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</si>
  <si>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</si>
  <si>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</si>
  <si>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</si>
  <si>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</si>
  <si>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</si>
  <si>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</si>
  <si>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</si>
  <si>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</si>
  <si>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</si>
  <si>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</si>
  <si>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</si>
  <si>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</si>
  <si>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</si>
  <si>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</si>
  <si>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</si>
  <si>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</si>
  <si>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</si>
  <si>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</si>
  <si>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</si>
  <si>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</si>
  <si>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</si>
  <si>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</si>
  <si>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</si>
  <si>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</si>
  <si>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</si>
  <si>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</si>
  <si>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</si>
  <si>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</si>
  <si>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</si>
  <si>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</si>
  <si>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</si>
  <si>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</si>
  <si>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</si>
  <si>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</si>
  <si>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</si>
  <si>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</si>
  <si>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</si>
  <si>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</si>
  <si>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</si>
  <si>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</si>
  <si>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</si>
  <si>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</si>
  <si>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</si>
  <si>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</si>
  <si>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</si>
  <si>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</si>
  <si>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</si>
  <si>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</si>
  <si>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</si>
  <si>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</si>
  <si>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</si>
  <si>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</si>
  <si>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</si>
  <si>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</si>
  <si>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</si>
  <si>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</si>
  <si>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</si>
  <si>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</si>
  <si>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</si>
  <si>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</si>
  <si>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</si>
  <si>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</si>
  <si>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</si>
  <si>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</si>
  <si>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</si>
  <si>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</si>
  <si>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</si>
  <si>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</si>
  <si>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</si>
  <si>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</si>
  <si>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</si>
  <si>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</si>
  <si>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</si>
  <si>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</si>
  <si>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</si>
  <si>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</si>
  <si>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</si>
  <si>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</si>
  <si>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</si>
  <si>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</si>
  <si>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</si>
  <si>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</si>
  <si>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</si>
  <si>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</si>
  <si>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</si>
  <si>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</si>
  <si>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</si>
  <si>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</si>
  <si>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</si>
  <si>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</si>
  <si>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</si>
  <si>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</si>
  <si>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</si>
  <si>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</si>
  <si>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</si>
  <si>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</si>
  <si>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</si>
  <si>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</si>
  <si>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</si>
  <si>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</si>
  <si>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</si>
  <si>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</si>
  <si>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</si>
  <si>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</si>
  <si>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</si>
  <si>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</si>
  <si>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</si>
  <si>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</si>
  <si>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</si>
  <si>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</si>
  <si>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</si>
  <si>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</si>
  <si>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</si>
  <si>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</si>
  <si>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</si>
  <si>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</si>
  <si>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</si>
  <si>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</si>
  <si>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</si>
  <si>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</si>
  <si>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</si>
  <si>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</si>
  <si>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</si>
  <si>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</si>
  <si>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</si>
  <si>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</si>
  <si>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</si>
  <si>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</si>
  <si>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</si>
  <si>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</si>
  <si>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</si>
  <si>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</si>
  <si>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</si>
  <si>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</si>
  <si>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</si>
  <si>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</si>
  <si>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</si>
  <si>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</si>
  <si>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</si>
  <si>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</si>
  <si>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</si>
  <si>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</si>
  <si>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</si>
  <si>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</si>
  <si>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</si>
  <si>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</si>
  <si>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</si>
  <si>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</si>
  <si>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</si>
  <si>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</si>
  <si>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</si>
  <si>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</si>
  <si>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</si>
  <si>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</si>
  <si>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</si>
  <si>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</si>
  <si>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</si>
  <si>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</si>
  <si>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</si>
  <si>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</si>
  <si>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</si>
  <si>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</si>
  <si>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</si>
  <si>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</si>
  <si>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</si>
  <si>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</si>
  <si>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</si>
  <si>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</si>
  <si>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</si>
  <si>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</si>
  <si>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</si>
  <si>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</si>
  <si>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</si>
  <si>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</si>
  <si>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</si>
  <si>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</si>
  <si>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</si>
  <si>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</si>
  <si>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</si>
  <si>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</si>
  <si>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</si>
  <si>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</si>
  <si>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</si>
  <si>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</si>
  <si>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</si>
  <si>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</si>
  <si>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</si>
  <si>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</si>
  <si>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</si>
  <si>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</si>
  <si>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</si>
  <si>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</si>
  <si>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</si>
  <si>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</si>
  <si>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</si>
  <si>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</si>
  <si>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</si>
  <si>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</si>
  <si>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</si>
  <si>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</si>
  <si>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</si>
  <si>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</si>
  <si>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</si>
  <si>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</si>
  <si>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</si>
  <si>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</si>
  <si>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</si>
  <si>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</si>
  <si>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</si>
  <si>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</si>
  <si>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</si>
  <si>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</si>
  <si>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</si>
  <si>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</si>
  <si>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</si>
  <si>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</si>
  <si>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</si>
  <si>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</si>
  <si>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</si>
  <si>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</si>
  <si>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</si>
  <si>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</si>
  <si>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</si>
  <si>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</si>
  <si>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</si>
  <si>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</si>
  <si>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</si>
  <si>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</si>
  <si>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</si>
  <si>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</si>
  <si>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</si>
  <si>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</si>
  <si>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</si>
  <si>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</si>
  <si>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</si>
  <si>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</si>
  <si>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</si>
  <si>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</si>
  <si>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</si>
  <si>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</si>
  <si>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</si>
  <si>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</si>
  <si>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</si>
  <si>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</si>
  <si>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</si>
  <si>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</si>
  <si>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</si>
  <si>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</si>
  <si>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</si>
  <si>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</si>
  <si>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</si>
  <si>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</si>
  <si>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</si>
  <si>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</si>
  <si>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</si>
  <si>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</si>
  <si>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</si>
  <si>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</si>
  <si>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</si>
  <si>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</si>
  <si>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</si>
  <si>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</si>
  <si>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</si>
  <si>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</si>
  <si>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</si>
  <si>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</si>
  <si>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</si>
  <si>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</si>
  <si>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</si>
  <si>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</si>
  <si>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</si>
  <si>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</si>
  <si>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</si>
  <si>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</si>
  <si>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</si>
  <si>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</si>
  <si>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</si>
  <si>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</si>
  <si>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</si>
  <si>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</si>
  <si>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</si>
  <si>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</si>
  <si>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</si>
  <si>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</si>
  <si>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</si>
  <si>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</si>
  <si>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</si>
  <si>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</si>
  <si>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</si>
  <si>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</si>
  <si>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</si>
  <si>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</si>
  <si>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</si>
  <si>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</si>
  <si>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</si>
  <si>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</si>
  <si>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</si>
  <si>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</si>
  <si>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</si>
  <si>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</si>
  <si>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</si>
  <si>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</si>
  <si>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</si>
  <si>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</si>
  <si>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</si>
  <si>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</si>
  <si>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</si>
  <si>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</si>
  <si>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</si>
  <si>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</si>
  <si>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</si>
  <si>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</si>
  <si>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</si>
  <si>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</si>
  <si>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</si>
  <si>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</si>
  <si>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</si>
  <si>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</si>
  <si>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</si>
  <si>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</si>
  <si>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</si>
  <si>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</si>
  <si>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</si>
  <si>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</si>
  <si>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</si>
  <si>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</si>
  <si>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</si>
  <si>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</si>
  <si>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</si>
  <si>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</si>
  <si>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</si>
  <si>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</si>
  <si>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</si>
  <si>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</si>
  <si>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</si>
  <si>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</si>
  <si>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</si>
  <si>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</si>
  <si>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</si>
  <si>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</si>
  <si>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</si>
  <si>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</si>
  <si>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</si>
  <si>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</si>
  <si>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</si>
  <si>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</si>
  <si>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</si>
  <si>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</si>
  <si>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</si>
  <si>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</si>
  <si>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</si>
  <si>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</si>
  <si>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</si>
  <si>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</si>
  <si>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</si>
  <si>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</si>
  <si>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</si>
  <si>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</si>
  <si>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</si>
  <si>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</si>
  <si>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</si>
  <si>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</si>
  <si>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</si>
  <si>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</si>
  <si>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</si>
  <si>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</si>
  <si>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</si>
  <si>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</si>
  <si>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</si>
  <si>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</si>
  <si>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</si>
  <si>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</si>
  <si>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</si>
  <si>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</si>
  <si>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</si>
  <si>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</si>
  <si>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</si>
  <si>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</si>
  <si>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</si>
  <si>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</si>
  <si>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</si>
  <si>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</si>
  <si>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</si>
  <si>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</si>
  <si>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</si>
  <si>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</si>
  <si>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</si>
  <si>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</si>
  <si>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</si>
  <si>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</si>
  <si>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</si>
  <si>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</si>
  <si>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</si>
  <si>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</si>
  <si>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</si>
  <si>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</si>
  <si>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</si>
  <si>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</si>
  <si>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</si>
  <si>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</si>
  <si>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</si>
  <si>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</si>
  <si>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</si>
  <si>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</si>
  <si>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</si>
  <si>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</si>
  <si>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</si>
  <si>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</si>
  <si>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</si>
  <si>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</si>
  <si>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</si>
  <si>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</si>
  <si>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</si>
  <si>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</si>
  <si>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</si>
  <si>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</si>
  <si>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</si>
  <si>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</si>
  <si>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</si>
  <si>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</si>
  <si>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</si>
  <si>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</si>
  <si>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</si>
  <si>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</si>
  <si>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</si>
  <si>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</si>
  <si>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</si>
  <si>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</si>
  <si>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</si>
  <si>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</si>
  <si>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</si>
  <si>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</si>
  <si>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</si>
  <si>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</si>
  <si>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</si>
  <si>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</si>
  <si>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</si>
  <si>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</si>
  <si>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</si>
  <si>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</si>
  <si>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</si>
  <si>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</si>
  <si>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</si>
  <si>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</si>
  <si>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</si>
  <si>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</si>
  <si>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</si>
  <si>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</si>
  <si>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</si>
  <si>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</si>
  <si>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</si>
  <si>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</si>
  <si>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</si>
  <si>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</si>
  <si>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</si>
  <si>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</si>
  <si>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</si>
  <si>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</si>
  <si>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</si>
  <si>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</si>
  <si>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</si>
  <si>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</si>
  <si>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</si>
  <si>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</si>
  <si>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</si>
  <si>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</si>
  <si>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</si>
  <si>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</si>
  <si>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</si>
  <si>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</si>
  <si>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</si>
  <si>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</si>
  <si>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</si>
  <si>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</si>
  <si>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</si>
  <si>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</si>
  <si>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</si>
  <si>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</si>
  <si>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</si>
  <si>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</si>
  <si>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</si>
  <si>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</si>
  <si>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</si>
  <si>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</si>
  <si>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</si>
  <si>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</si>
  <si>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</si>
  <si>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</si>
  <si>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</si>
  <si>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</si>
  <si>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</si>
  <si>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</si>
  <si>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</si>
  <si>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</si>
  <si>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</si>
  <si>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</si>
  <si>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</si>
  <si>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</si>
  <si>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</si>
  <si>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</si>
  <si>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</si>
  <si>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</si>
  <si>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</si>
  <si>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</si>
  <si>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</si>
  <si>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</si>
  <si>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</si>
  <si>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</si>
  <si>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</si>
  <si>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</si>
  <si>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</si>
  <si>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</si>
  <si>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</si>
  <si>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</si>
  <si>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</si>
  <si>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</si>
  <si>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</si>
  <si>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</si>
  <si>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</si>
  <si>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</si>
  <si>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</si>
  <si>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</si>
  <si>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</si>
  <si>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</si>
  <si>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</si>
  <si>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</si>
  <si>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</si>
  <si>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</si>
  <si>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</si>
  <si>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</si>
  <si>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</si>
  <si>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</si>
  <si>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</si>
  <si>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</si>
  <si>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</si>
  <si>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</si>
  <si>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</si>
  <si>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</si>
  <si>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</si>
  <si>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</si>
  <si>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</si>
  <si>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</si>
  <si>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</si>
  <si>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</si>
  <si>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</si>
  <si>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</si>
  <si>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</si>
  <si>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</si>
  <si>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</si>
  <si>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</si>
  <si>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</si>
  <si>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</si>
  <si>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</si>
  <si>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</si>
  <si>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</si>
  <si>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</si>
  <si>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</si>
  <si>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</si>
  <si>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</si>
  <si>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</si>
  <si>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</si>
  <si>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</si>
  <si>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</si>
  <si>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</si>
  <si>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</si>
  <si>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</si>
  <si>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</si>
  <si>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</si>
  <si>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</si>
  <si>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</si>
  <si>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</si>
  <si>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</si>
  <si>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</si>
  <si>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</si>
  <si>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</si>
  <si>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</si>
  <si>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</si>
  <si>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</si>
  <si>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</si>
  <si>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</si>
  <si>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</si>
  <si>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</si>
  <si>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</si>
  <si>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</si>
  <si>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</si>
  <si>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</si>
  <si>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</si>
  <si>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</si>
  <si>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</si>
  <si>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</si>
  <si>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</si>
  <si>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</si>
  <si>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</si>
  <si>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</si>
  <si>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</si>
  <si>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</si>
  <si>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</si>
  <si>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</si>
  <si>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</si>
  <si>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</si>
  <si>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</si>
  <si>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</si>
  <si>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</si>
  <si>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</si>
  <si>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</si>
  <si>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</si>
  <si>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</si>
  <si>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</si>
  <si>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</si>
  <si>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</si>
  <si>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</si>
  <si>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</si>
  <si>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</si>
  <si>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</si>
  <si>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</si>
  <si>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</si>
  <si>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</si>
  <si>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</si>
  <si>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</si>
  <si>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</si>
  <si>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</si>
  <si>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</si>
  <si>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</si>
  <si>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</si>
  <si>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</si>
  <si>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</si>
  <si>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</si>
  <si>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</si>
  <si>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</si>
  <si>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</si>
  <si>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</si>
  <si>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</si>
  <si>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</si>
  <si>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</si>
  <si>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</si>
  <si>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</si>
  <si>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</si>
  <si>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</si>
  <si>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</si>
  <si>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</si>
  <si>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</si>
  <si>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</si>
  <si>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</si>
  <si>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</si>
  <si>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</si>
  <si>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</si>
  <si>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</si>
  <si>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</si>
  <si>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</si>
  <si>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</si>
  <si>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</si>
  <si>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</si>
  <si>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</si>
  <si>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</si>
  <si>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</si>
  <si>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</si>
  <si>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</si>
  <si>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</si>
  <si>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</si>
  <si>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</si>
  <si>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</si>
  <si>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</si>
  <si>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</si>
  <si>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</si>
  <si>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</si>
  <si>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</si>
  <si>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</si>
  <si>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</si>
  <si>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</si>
  <si>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</si>
  <si>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</si>
  <si>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</si>
  <si>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</si>
  <si>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</si>
  <si>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</si>
  <si>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</si>
  <si>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</si>
  <si>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</si>
  <si>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</si>
  <si>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</si>
  <si>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</si>
  <si>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</si>
  <si>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</si>
  <si>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</si>
  <si>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</si>
  <si>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</si>
  <si>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</si>
  <si>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</si>
  <si>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</si>
  <si>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</si>
  <si>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</si>
  <si>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</si>
  <si>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</si>
  <si>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</si>
  <si>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</si>
  <si>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</si>
  <si>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</si>
  <si>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</si>
  <si>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</si>
  <si>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</si>
  <si>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</si>
  <si>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</si>
  <si>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</si>
  <si>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</si>
  <si>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</si>
  <si>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</si>
  <si>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</si>
  <si>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</si>
  <si>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</si>
  <si>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</si>
  <si>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</si>
  <si>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</si>
  <si>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</si>
  <si>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</si>
  <si>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</si>
  <si>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</si>
  <si>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</si>
  <si>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</si>
  <si>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</si>
  <si>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</si>
  <si>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</si>
  <si>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</si>
  <si>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</si>
  <si>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</si>
  <si>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</si>
  <si>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</si>
  <si>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</si>
  <si>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</si>
  <si>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</si>
  <si>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</si>
  <si>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</si>
  <si>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</si>
  <si>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</si>
  <si>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</si>
  <si>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</si>
  <si>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</si>
  <si>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</si>
  <si>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</si>
  <si>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</si>
  <si>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</si>
  <si>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</si>
  <si>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</si>
  <si>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</si>
  <si>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</si>
  <si>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</si>
  <si>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</si>
  <si>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</si>
  <si>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</si>
  <si>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</si>
  <si>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</si>
  <si>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</si>
  <si>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</si>
  <si>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</si>
  <si>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</si>
  <si>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</si>
  <si>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</si>
  <si>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</si>
  <si>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</si>
  <si>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</si>
  <si>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</si>
  <si>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</si>
  <si>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</si>
  <si>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</si>
  <si>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</si>
  <si>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</si>
  <si>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</si>
  <si>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</si>
  <si>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</si>
  <si>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</si>
  <si>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</si>
  <si>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</si>
  <si>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</si>
  <si>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</si>
  <si>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</si>
  <si>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</si>
  <si>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</si>
  <si>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</si>
  <si>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</si>
  <si>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</si>
  <si>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</si>
  <si>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</si>
  <si>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</si>
  <si>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</si>
  <si>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</si>
  <si>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</si>
  <si>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</si>
  <si>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</si>
  <si>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</si>
  <si>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</si>
  <si>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</si>
  <si>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</si>
  <si>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</si>
  <si>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</si>
  <si>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</si>
  <si>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</si>
  <si>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</si>
  <si>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</si>
  <si>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</si>
  <si>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</si>
  <si>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</si>
  <si>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</si>
  <si>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</si>
  <si>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</si>
  <si>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</si>
  <si>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</si>
  <si>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</si>
  <si>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</si>
  <si>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</si>
  <si>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</si>
  <si>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</si>
  <si>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</si>
  <si>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</si>
  <si>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</si>
  <si>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</si>
  <si>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</si>
  <si>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</si>
  <si>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</si>
  <si>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</si>
  <si>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</si>
  <si>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</si>
  <si>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</si>
  <si>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</si>
  <si>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</si>
  <si>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</si>
  <si>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</si>
  <si>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</si>
  <si>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</si>
  <si>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</si>
  <si>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</si>
  <si>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</si>
  <si>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</si>
  <si>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</si>
  <si>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</si>
  <si>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</si>
  <si>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</si>
  <si>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</si>
  <si>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</si>
  <si>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</si>
  <si>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</si>
  <si>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</si>
  <si>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</si>
  <si>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</si>
  <si>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</si>
  <si>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</si>
  <si>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</si>
  <si>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</si>
  <si>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</si>
  <si>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</si>
  <si>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</si>
  <si>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</si>
  <si>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</si>
  <si>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</si>
  <si>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</si>
  <si>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</si>
  <si>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</si>
  <si>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</si>
  <si>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</si>
  <si>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</si>
  <si>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</si>
  <si>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</si>
  <si>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</si>
  <si>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</si>
  <si>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</si>
  <si>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</si>
  <si>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</si>
  <si>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</si>
  <si>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</si>
  <si>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</si>
  <si>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</si>
  <si>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</si>
  <si>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</si>
  <si>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</si>
  <si>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</si>
  <si>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</si>
  <si>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</si>
  <si>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</si>
  <si>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</si>
  <si>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</si>
  <si>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</si>
  <si>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</si>
  <si>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</si>
  <si>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</si>
  <si>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</si>
  <si>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</si>
  <si>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</si>
  <si>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</si>
  <si>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</si>
  <si>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</si>
  <si>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</si>
  <si>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</si>
  <si>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</si>
  <si>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</si>
  <si>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</si>
  <si>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</si>
  <si>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</si>
  <si>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</si>
  <si>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</si>
  <si>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</si>
  <si>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</si>
  <si>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</si>
  <si>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</si>
  <si>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</si>
  <si>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</si>
  <si>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</si>
  <si>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</si>
  <si>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</si>
  <si>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</si>
  <si>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</si>
  <si>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</si>
  <si>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</si>
  <si>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</si>
  <si>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</si>
  <si>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</si>
  <si>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</si>
  <si>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</si>
  <si>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</si>
  <si>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</si>
  <si>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</si>
  <si>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</si>
  <si>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</si>
  <si>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</si>
  <si>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</si>
  <si>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</si>
  <si>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</si>
  <si>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</si>
  <si>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</si>
  <si>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</si>
  <si>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</si>
  <si>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</si>
  <si>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</si>
  <si>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</si>
  <si>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</si>
  <si>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</si>
  <si>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</si>
  <si>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</si>
  <si>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</si>
  <si>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</si>
  <si>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</si>
  <si>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</si>
  <si>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</si>
  <si>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</si>
  <si>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</si>
  <si>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</si>
  <si>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</si>
  <si>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</si>
  <si>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</si>
  <si>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</si>
  <si>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</si>
  <si>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</si>
  <si>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</si>
  <si>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</si>
  <si>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</si>
  <si>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</si>
  <si>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</si>
  <si>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</si>
  <si>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</si>
  <si>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</si>
  <si>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</si>
  <si>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</si>
  <si>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</si>
  <si>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</si>
  <si>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</si>
  <si>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</si>
  <si>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</si>
  <si>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</si>
  <si>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</si>
  <si>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</si>
  <si>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</si>
  <si>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</si>
  <si>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</si>
  <si>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</si>
  <si>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</si>
  <si>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</si>
  <si>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</si>
  <si>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</si>
  <si>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</si>
  <si>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</si>
  <si>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</si>
  <si>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</si>
  <si>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</si>
  <si>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</si>
  <si>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</si>
  <si>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</si>
  <si>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</si>
  <si>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</si>
  <si>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</si>
  <si>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</si>
  <si>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</si>
  <si>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</si>
  <si>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</si>
  <si>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</si>
  <si>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</si>
  <si>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</si>
  <si>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</si>
  <si>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</si>
  <si>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</si>
  <si>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</si>
  <si>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</si>
  <si>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</si>
  <si>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</si>
  <si>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</si>
  <si>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</si>
  <si>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</si>
  <si>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</si>
  <si>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</si>
  <si>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</si>
  <si>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</si>
  <si>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</si>
  <si>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</si>
  <si>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</si>
  <si>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</si>
  <si>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</si>
  <si>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</si>
  <si>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</si>
  <si>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</si>
  <si>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</si>
  <si>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</si>
  <si>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</si>
  <si>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</si>
  <si>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</si>
  <si>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</si>
  <si>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</si>
  <si>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</si>
  <si>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</si>
  <si>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</si>
  <si>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</si>
  <si>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</si>
  <si>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</si>
  <si>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</si>
  <si>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</si>
  <si>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</si>
  <si>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</si>
  <si>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</si>
  <si>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</si>
  <si>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</si>
  <si>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</si>
  <si>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</si>
  <si>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</si>
  <si>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</si>
  <si>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</si>
  <si>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</si>
  <si>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</si>
  <si>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</si>
  <si>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</si>
  <si>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</si>
  <si>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</si>
  <si>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</si>
  <si>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</si>
  <si>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</si>
  <si>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</si>
  <si>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</si>
  <si>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</si>
  <si>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</si>
  <si>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</si>
  <si>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</si>
  <si>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</si>
  <si>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</si>
  <si>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</si>
  <si>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</si>
  <si>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</si>
  <si>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</si>
  <si>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</si>
  <si>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</si>
  <si>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</si>
  <si>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</si>
  <si>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</si>
  <si>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</si>
  <si>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</si>
  <si>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</si>
  <si>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</si>
  <si>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</si>
  <si>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</si>
  <si>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</si>
  <si>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</si>
  <si>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</si>
  <si>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</si>
  <si>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</si>
  <si>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</si>
  <si>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</si>
  <si>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</si>
  <si>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</si>
  <si>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</si>
  <si>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</si>
  <si>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</si>
  <si>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</si>
  <si>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</si>
  <si>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</si>
  <si>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</si>
  <si>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</si>
  <si>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</si>
  <si>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</si>
  <si>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</si>
  <si>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</si>
  <si>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</si>
  <si>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</si>
  <si>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</si>
  <si>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</si>
  <si>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</si>
  <si>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</si>
  <si>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</si>
  <si>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</si>
  <si>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</si>
  <si>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</si>
  <si>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</si>
  <si>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</si>
  <si>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</si>
  <si>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</si>
  <si>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</si>
  <si>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</si>
  <si>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</si>
  <si>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</si>
  <si>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</si>
  <si>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</si>
  <si>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</si>
  <si>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</si>
  <si>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</si>
  <si>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</si>
  <si>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</si>
  <si>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</si>
  <si>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</si>
  <si>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</si>
  <si>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</si>
  <si>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</si>
  <si>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</si>
  <si>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</si>
  <si>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</si>
  <si>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</si>
  <si>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</si>
  <si>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</si>
  <si>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</si>
  <si>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</si>
  <si>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</si>
  <si>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</si>
  <si>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</si>
  <si>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</si>
  <si>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</si>
  <si>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</si>
  <si>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</si>
  <si>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</si>
  <si>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</si>
  <si>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</si>
  <si>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</si>
  <si>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</si>
  <si>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</si>
  <si>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</si>
  <si>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</si>
  <si>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</si>
  <si>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</si>
  <si>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</si>
  <si>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</si>
  <si>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</si>
  <si>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</si>
  <si>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</si>
  <si>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</si>
  <si>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</si>
  <si>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</si>
  <si>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</si>
  <si>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</si>
  <si>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</si>
  <si>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</si>
  <si>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</si>
  <si>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</si>
  <si>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</si>
  <si>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</si>
  <si>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</si>
  <si>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</si>
  <si>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</si>
  <si>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</si>
  <si>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</si>
  <si>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</si>
  <si>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</si>
  <si>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</si>
  <si>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</si>
  <si>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</si>
  <si>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</si>
  <si>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</si>
  <si>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</si>
  <si>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</si>
  <si>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</si>
  <si>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</si>
  <si>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</si>
  <si>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</si>
  <si>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</si>
  <si>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</si>
  <si>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</si>
  <si>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</si>
  <si>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</si>
  <si>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</si>
  <si>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</si>
  <si>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</si>
  <si>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</si>
  <si>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</si>
  <si>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</si>
  <si>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</si>
  <si>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</si>
  <si>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</si>
  <si>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</si>
  <si>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</si>
  <si>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</si>
  <si>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</si>
  <si>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</si>
  <si>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</si>
  <si>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</si>
  <si>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</si>
  <si>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</si>
  <si>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</si>
  <si>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</si>
  <si>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</si>
  <si>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</si>
  <si>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</si>
  <si>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</si>
  <si>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</si>
  <si>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</si>
  <si>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</si>
  <si>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</si>
  <si>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</si>
  <si>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</si>
  <si>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</si>
  <si>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</si>
  <si>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</si>
  <si>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</si>
  <si>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</si>
  <si>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</si>
  <si>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</si>
  <si>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</si>
  <si>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</si>
  <si>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</si>
  <si>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</si>
  <si>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</si>
  <si>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</si>
  <si>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</si>
  <si>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</si>
  <si>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</si>
  <si>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</si>
  <si>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</si>
  <si>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</si>
  <si>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</si>
  <si>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</si>
  <si>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</si>
  <si>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</si>
  <si>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</si>
  <si>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</si>
  <si>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</si>
  <si>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</si>
  <si>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</si>
  <si>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</si>
  <si>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</si>
  <si>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</si>
  <si>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</si>
  <si>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</si>
  <si>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</si>
  <si>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</si>
  <si>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</si>
  <si>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</si>
  <si>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</si>
  <si>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</si>
  <si>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</si>
  <si>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</si>
  <si>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</si>
  <si>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</si>
  <si>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</si>
  <si>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</si>
  <si>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</si>
  <si>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</si>
  <si>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</si>
  <si>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</si>
  <si>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</si>
  <si>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</si>
  <si>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</si>
  <si>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</si>
  <si>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</si>
  <si>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</si>
  <si>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</si>
  <si>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</si>
  <si>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</si>
  <si>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</si>
  <si>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</si>
  <si>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</si>
  <si>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</si>
  <si>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</si>
  <si>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</si>
  <si>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</si>
  <si>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</si>
  <si>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</si>
  <si>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</si>
  <si>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</si>
  <si>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</si>
  <si>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</si>
  <si>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</si>
  <si>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</si>
  <si>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</si>
  <si>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</si>
  <si>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</si>
  <si>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</si>
  <si>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</si>
  <si>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</si>
  <si>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</si>
  <si>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</si>
  <si>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</si>
  <si>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</si>
  <si>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</si>
  <si>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</si>
  <si>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</si>
  <si>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</si>
  <si>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</si>
  <si>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</si>
  <si>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</si>
  <si>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</si>
  <si>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</si>
  <si>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</si>
  <si>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</si>
  <si>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</si>
  <si>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</si>
  <si>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</si>
  <si>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</si>
  <si>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</si>
  <si>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</si>
  <si>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</si>
  <si>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</si>
  <si>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</si>
  <si>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</si>
  <si>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</si>
  <si>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</si>
  <si>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</si>
  <si>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</si>
  <si>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</si>
  <si>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</si>
  <si>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</si>
  <si>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</si>
  <si>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</si>
  <si>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</si>
  <si>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</si>
  <si>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</si>
  <si>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</si>
  <si>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</si>
  <si>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</si>
  <si>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</si>
  <si>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</si>
  <si>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</si>
  <si>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</si>
  <si>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</si>
  <si>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</si>
  <si>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</si>
  <si>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</si>
  <si>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</si>
  <si>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</si>
  <si>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</si>
  <si>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</si>
  <si>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</si>
  <si>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</si>
  <si>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</si>
  <si>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</si>
  <si>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</si>
  <si>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</si>
  <si>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</si>
  <si>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</si>
  <si>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</si>
  <si>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</si>
  <si>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</si>
  <si>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</si>
  <si>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</si>
  <si>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</si>
  <si>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</si>
  <si>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</si>
  <si>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</si>
  <si>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</si>
  <si>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</si>
  <si>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</si>
  <si>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</si>
  <si>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</si>
  <si>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</si>
  <si>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</si>
  <si>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</si>
  <si>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</si>
  <si>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</si>
  <si>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</si>
  <si>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</si>
  <si>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</si>
  <si>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</si>
  <si>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</si>
  <si>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</si>
  <si>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</si>
  <si>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</si>
  <si>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</si>
  <si>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</si>
  <si>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</si>
  <si>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</si>
  <si>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</si>
  <si>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</si>
  <si>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</si>
  <si>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</si>
  <si>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</si>
  <si>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</si>
  <si>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</si>
  <si>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</si>
  <si>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</si>
  <si>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</si>
  <si>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</si>
  <si>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</si>
  <si>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</si>
  <si>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</si>
  <si>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</si>
  <si>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</si>
  <si>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</si>
  <si>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</si>
  <si>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</si>
  <si>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</si>
  <si>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</si>
  <si>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</si>
  <si>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</si>
  <si>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</si>
  <si>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</si>
  <si>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</si>
  <si>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</si>
  <si>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</si>
  <si>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</si>
  <si>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</si>
  <si>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</si>
  <si>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</si>
  <si>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</si>
  <si>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</si>
  <si>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</si>
  <si>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</si>
  <si>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</si>
  <si>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</si>
  <si>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</si>
  <si>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</si>
  <si>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</si>
  <si>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</si>
  <si>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</si>
  <si>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</si>
  <si>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</si>
  <si>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</si>
  <si>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</si>
  <si>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</si>
  <si>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</si>
  <si>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</si>
  <si>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</si>
  <si>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</si>
  <si>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</si>
  <si>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</si>
  <si>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</si>
  <si>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</si>
  <si>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</si>
  <si>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</si>
  <si>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</si>
  <si>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</si>
  <si>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</si>
  <si>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</si>
  <si>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</si>
  <si>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</si>
  <si>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</si>
  <si>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</si>
  <si>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</si>
  <si>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</si>
  <si>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</si>
  <si>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</si>
  <si>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</si>
  <si>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</si>
  <si>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</si>
  <si>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</si>
  <si>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</si>
  <si>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</si>
  <si>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</si>
  <si>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</si>
  <si>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</si>
  <si>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</si>
  <si>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</si>
  <si>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</si>
  <si>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</si>
  <si>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</si>
  <si>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</si>
  <si>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</si>
  <si>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</si>
  <si>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</si>
  <si>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</si>
  <si>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</si>
  <si>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</si>
  <si>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</si>
  <si>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</si>
  <si>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</si>
  <si>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</si>
  <si>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</si>
  <si>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</si>
  <si>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</si>
  <si>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</si>
  <si>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</si>
  <si>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</si>
  <si>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</si>
  <si>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</si>
  <si>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</si>
  <si>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</si>
  <si>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</si>
  <si>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</si>
  <si>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</si>
  <si>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</si>
  <si>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</si>
  <si>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</si>
  <si>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</si>
  <si>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</si>
  <si>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</si>
  <si>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</si>
  <si>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</si>
  <si>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</si>
  <si>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</si>
  <si>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</si>
  <si>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</si>
  <si>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</si>
  <si>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</si>
  <si>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</si>
  <si>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</si>
  <si>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</si>
  <si>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</si>
  <si>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</si>
  <si>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</si>
  <si>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</si>
  <si>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</si>
  <si>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</si>
  <si>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</si>
  <si>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</si>
  <si>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</si>
  <si>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</si>
  <si>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</si>
  <si>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</si>
  <si>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</si>
  <si>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</si>
  <si>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</si>
  <si>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</si>
  <si>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</si>
  <si>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</si>
  <si>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</si>
  <si>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</si>
  <si>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</si>
  <si>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</si>
  <si>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</si>
  <si>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</si>
  <si>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</si>
  <si>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</si>
  <si>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</si>
  <si>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</si>
  <si>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</si>
  <si>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</si>
  <si>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</si>
  <si>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</si>
  <si>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</si>
  <si>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</si>
  <si>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</si>
  <si>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</si>
  <si>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</si>
  <si>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</si>
  <si>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</si>
  <si>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</si>
  <si>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</si>
  <si>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</si>
  <si>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</si>
  <si>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</si>
  <si>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</si>
  <si>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</si>
  <si>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</si>
  <si>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</si>
  <si>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</si>
  <si>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</si>
  <si>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</si>
  <si>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</si>
  <si>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</si>
  <si>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</si>
  <si>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</si>
  <si>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</si>
  <si>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</si>
  <si>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</si>
  <si>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</si>
  <si>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</si>
  <si>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</si>
  <si>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</si>
  <si>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</si>
  <si>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</si>
  <si>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</si>
  <si>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</si>
  <si>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</si>
  <si>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</si>
  <si>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</si>
  <si>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</si>
  <si>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</si>
  <si>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</si>
  <si>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</si>
  <si>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</si>
  <si>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</si>
  <si>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</si>
  <si>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</si>
  <si>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</si>
  <si>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</si>
  <si>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</si>
  <si>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</si>
  <si>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</si>
  <si>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</si>
  <si>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</si>
  <si>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</si>
  <si>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</si>
  <si>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</si>
  <si>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</si>
  <si>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</si>
  <si>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</si>
  <si>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</si>
  <si>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</si>
  <si>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</si>
  <si>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</si>
  <si>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</si>
  <si>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</si>
  <si>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</si>
  <si>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</si>
  <si>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</si>
  <si>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</si>
  <si>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</si>
  <si>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</si>
  <si>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</si>
  <si>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</si>
  <si>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</si>
  <si>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</si>
  <si>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</si>
  <si>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</si>
  <si>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</si>
  <si>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</si>
  <si>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</si>
  <si>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</si>
  <si>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</si>
  <si>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</si>
  <si>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</si>
  <si>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</si>
  <si>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</si>
  <si>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</si>
  <si>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</si>
  <si>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</si>
  <si>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</si>
  <si>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</si>
  <si>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</si>
  <si>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</si>
  <si>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</si>
  <si>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</si>
  <si>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</si>
  <si>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</si>
  <si>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</si>
  <si>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</si>
  <si>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</si>
  <si>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</si>
  <si>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</si>
  <si>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</si>
  <si>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</si>
  <si>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</si>
  <si>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</si>
  <si>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</si>
  <si>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</si>
  <si>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</si>
  <si>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</si>
  <si>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</si>
  <si>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</si>
  <si>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</si>
  <si>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</si>
  <si>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</si>
  <si>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</si>
  <si>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</si>
  <si>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</si>
  <si>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</si>
  <si>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</si>
  <si>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</si>
  <si>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</si>
  <si>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</si>
  <si>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</si>
  <si>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</si>
  <si>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</si>
  <si>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</si>
  <si>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</si>
  <si>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</si>
  <si>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</si>
  <si>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</si>
  <si>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</si>
  <si>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</si>
  <si>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</si>
  <si>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</si>
  <si>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</si>
  <si>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</si>
  <si>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</si>
  <si>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</si>
  <si>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</si>
  <si>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</si>
  <si>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</si>
  <si>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</si>
  <si>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</si>
  <si>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</si>
  <si>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</si>
  <si>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</si>
  <si>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</si>
  <si>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</si>
  <si>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</si>
  <si>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</si>
  <si>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</si>
  <si>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</si>
  <si>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</si>
  <si>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</si>
  <si>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</si>
  <si>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</si>
  <si>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</si>
  <si>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</si>
  <si>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</si>
  <si>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</si>
  <si>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</si>
  <si>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</si>
  <si>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</si>
  <si>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</si>
  <si>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</si>
  <si>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</si>
  <si>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</si>
  <si>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</si>
  <si>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</si>
  <si>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</si>
  <si>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</si>
  <si>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</si>
  <si>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</si>
  <si>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</si>
  <si>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</si>
  <si>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</si>
  <si>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</si>
  <si>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</si>
  <si>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</si>
  <si>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</si>
  <si>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</si>
  <si>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</si>
  <si>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</si>
  <si>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</si>
  <si>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</si>
  <si>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</si>
  <si>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</si>
  <si>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</si>
  <si>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</si>
  <si>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</si>
  <si>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</si>
  <si>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</si>
  <si>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</si>
  <si>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</si>
  <si>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</si>
  <si>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</si>
  <si>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</si>
  <si>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</si>
  <si>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</si>
  <si>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</si>
  <si>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</si>
  <si>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</si>
  <si>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</si>
  <si>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</si>
  <si>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</si>
  <si>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</si>
  <si>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</si>
  <si>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</si>
  <si>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</si>
  <si>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</si>
  <si>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</si>
  <si>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</si>
  <si>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</si>
  <si>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</si>
  <si>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</si>
  <si>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</si>
  <si>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</si>
  <si>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</si>
  <si>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</si>
  <si>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</si>
  <si>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</si>
  <si>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</si>
  <si>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</si>
  <si>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</si>
  <si>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</si>
  <si>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</si>
  <si>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</si>
  <si>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</si>
  <si>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</si>
  <si>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</si>
  <si>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</si>
  <si>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</si>
  <si>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</si>
  <si>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</si>
  <si>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</si>
  <si>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</si>
  <si>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</si>
  <si>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</si>
  <si>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</si>
  <si>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</si>
  <si>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</si>
  <si>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</si>
  <si>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</si>
  <si>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</si>
  <si>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</si>
  <si>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</si>
  <si>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</si>
  <si>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</si>
  <si>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</si>
  <si>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</si>
  <si>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</si>
  <si>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</si>
  <si>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</si>
  <si>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</si>
  <si>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</si>
  <si>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</si>
  <si>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</si>
  <si>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</si>
  <si>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</si>
  <si>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</si>
  <si>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</si>
  <si>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</si>
  <si>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</si>
  <si>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</si>
  <si>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</si>
  <si>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</si>
  <si>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</si>
  <si>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</si>
  <si>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</si>
  <si>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</si>
  <si>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</si>
  <si>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</si>
  <si>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</si>
  <si>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</si>
  <si>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</si>
  <si>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</si>
  <si>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</si>
  <si>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</si>
  <si>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</si>
  <si>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</si>
  <si>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</si>
  <si>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</si>
  <si>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</si>
  <si>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</si>
  <si>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</si>
  <si>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</si>
  <si>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</si>
  <si>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</si>
  <si>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</si>
  <si>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</si>
  <si>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</si>
  <si>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</si>
  <si>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</si>
  <si>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</si>
  <si>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</si>
  <si>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</si>
  <si>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</si>
  <si>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</si>
  <si>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</si>
  <si>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</si>
  <si>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</si>
  <si>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</si>
  <si>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</si>
  <si>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</si>
  <si>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</si>
  <si>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</si>
  <si>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</si>
  <si>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</si>
  <si>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</si>
  <si>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</si>
  <si>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</si>
  <si>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</si>
  <si>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</si>
  <si>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</si>
  <si>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</si>
  <si>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</si>
  <si>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</si>
  <si>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</si>
  <si>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</si>
  <si>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</si>
  <si>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</si>
  <si>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</si>
  <si>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</si>
  <si>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</si>
  <si>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</si>
  <si>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</si>
  <si>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</si>
  <si>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</si>
  <si>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</si>
  <si>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</si>
  <si>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</si>
  <si>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</si>
  <si>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</si>
  <si>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</si>
  <si>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</si>
  <si>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</si>
  <si>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</si>
  <si>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</si>
  <si>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</si>
  <si>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</si>
  <si>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</si>
  <si>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</si>
  <si>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</si>
  <si>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</si>
  <si>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</si>
  <si>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</si>
  <si>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</si>
  <si>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</si>
  <si>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</si>
  <si>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</si>
  <si>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</si>
  <si>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</si>
  <si>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</si>
  <si>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</si>
  <si>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</si>
  <si>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</si>
  <si>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</si>
  <si>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</si>
  <si>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</si>
  <si>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</si>
  <si>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</si>
  <si>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</si>
  <si>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</si>
  <si>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</si>
  <si>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</si>
  <si>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</si>
  <si>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</si>
  <si>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</si>
  <si>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</si>
  <si>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</si>
  <si>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</si>
  <si>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</si>
  <si>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</si>
  <si>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</si>
  <si>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</si>
  <si>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</si>
  <si>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</si>
  <si>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</si>
  <si>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</si>
  <si>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</si>
  <si>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</si>
  <si>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</si>
  <si>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</si>
  <si>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</si>
  <si>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</si>
  <si>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</si>
  <si>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</si>
  <si>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</si>
  <si>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</si>
  <si>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</si>
  <si>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</si>
  <si>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</si>
  <si>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</si>
  <si>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</si>
  <si>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</si>
  <si>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</si>
  <si>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</si>
  <si>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</si>
  <si>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</si>
  <si>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</si>
  <si>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</si>
  <si>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</si>
  <si>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</si>
  <si>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</si>
  <si>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</si>
  <si>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</si>
  <si>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</si>
  <si>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</si>
  <si>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</si>
  <si>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</si>
  <si>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</si>
  <si>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</si>
  <si>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</si>
  <si>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</si>
  <si>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</si>
  <si>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</si>
  <si>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</si>
  <si>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</si>
  <si>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</si>
  <si>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</si>
  <si>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</si>
  <si>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</si>
  <si>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</si>
  <si>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</si>
  <si>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</si>
  <si>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</si>
  <si>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</si>
  <si>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</si>
  <si>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</si>
  <si>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</si>
  <si>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</si>
  <si>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</si>
  <si>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</si>
  <si>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</si>
  <si>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</si>
  <si>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</si>
  <si>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</si>
  <si>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</si>
  <si>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</si>
  <si>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</si>
  <si>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</si>
  <si>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</si>
  <si>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</si>
  <si>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</si>
  <si>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</si>
  <si>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</si>
  <si>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</si>
  <si>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</si>
  <si>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</si>
  <si>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</si>
  <si>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</si>
  <si>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</si>
  <si>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</si>
  <si>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</si>
  <si>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</si>
  <si>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</si>
  <si>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</si>
  <si>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</si>
  <si>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</si>
  <si>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</si>
  <si>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</si>
  <si>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</si>
  <si>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</si>
  <si>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</si>
  <si>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</si>
  <si>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</si>
  <si>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</si>
  <si>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</si>
  <si>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</si>
  <si>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</si>
  <si>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</si>
  <si>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</si>
  <si>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</si>
  <si>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</si>
  <si>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</si>
  <si>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</si>
  <si>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</si>
  <si>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</si>
  <si>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</si>
  <si>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</si>
  <si>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</si>
  <si>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</si>
  <si>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</si>
  <si>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</si>
  <si>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</si>
  <si>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</si>
  <si>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</si>
  <si>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</si>
  <si>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</si>
  <si>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</si>
  <si>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</si>
  <si>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</si>
  <si>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</si>
  <si>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</si>
  <si>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</si>
  <si>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</si>
  <si>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</si>
  <si>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</si>
  <si>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</si>
  <si>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</si>
  <si>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</si>
  <si>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</si>
  <si>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</si>
  <si>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</si>
  <si>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</si>
  <si>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</si>
  <si>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</si>
  <si>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</si>
  <si>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</si>
  <si>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</si>
  <si>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</si>
  <si>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</si>
  <si>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</si>
  <si>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</si>
  <si>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</si>
  <si>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</si>
  <si>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</si>
  <si>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</si>
  <si>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</si>
  <si>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</si>
  <si>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</si>
  <si>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</si>
  <si>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</si>
  <si>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</si>
  <si>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</si>
  <si>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</si>
  <si>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</si>
  <si>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</si>
  <si>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</si>
  <si>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</si>
  <si>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</si>
  <si>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</si>
  <si>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</si>
  <si>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</si>
  <si>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</si>
  <si>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</si>
  <si>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</si>
  <si>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</si>
  <si>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</si>
  <si>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</si>
  <si>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</si>
  <si>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</si>
  <si>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</si>
  <si>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</si>
  <si>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</si>
  <si>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</si>
  <si>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</si>
  <si>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</si>
  <si>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</si>
  <si>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</si>
  <si>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</si>
  <si>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</si>
  <si>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</si>
  <si>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</si>
  <si>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</si>
  <si>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</si>
  <si>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</si>
  <si>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</si>
  <si>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</si>
  <si>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</si>
  <si>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</si>
  <si>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</si>
  <si>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</si>
  <si>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</si>
  <si>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</si>
  <si>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</si>
  <si>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</si>
  <si>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</si>
  <si>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</si>
  <si>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</si>
  <si>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</si>
  <si>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</si>
  <si>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</si>
  <si>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</si>
  <si>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</si>
  <si>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</si>
  <si>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</si>
  <si>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</si>
  <si>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</si>
  <si>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</si>
  <si>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</si>
  <si>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</si>
  <si>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</si>
  <si>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</si>
  <si>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</si>
  <si>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</si>
  <si>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</si>
  <si>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</si>
  <si>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</si>
  <si>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</si>
  <si>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</si>
  <si>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</si>
  <si>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</si>
  <si>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</si>
  <si>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</si>
  <si>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</si>
  <si>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</si>
  <si>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</si>
  <si>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</si>
  <si>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</si>
  <si>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</si>
  <si>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</si>
  <si>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</si>
  <si>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</si>
  <si>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</si>
  <si>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</si>
  <si>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</si>
  <si>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</si>
  <si>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</si>
  <si>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</si>
  <si>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</si>
  <si>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</si>
  <si>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</si>
  <si>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</si>
  <si>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</si>
  <si>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</si>
  <si>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</si>
  <si>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</si>
  <si>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</si>
  <si>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</si>
  <si>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</si>
  <si>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</si>
  <si>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</si>
  <si>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</si>
  <si>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</si>
  <si>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</si>
  <si>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</si>
  <si>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</si>
  <si>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</si>
  <si>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</si>
  <si>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</si>
  <si>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</si>
  <si>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</si>
  <si>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</si>
  <si>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</si>
  <si>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</si>
  <si>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</si>
  <si>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</si>
  <si>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</si>
  <si>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</si>
  <si>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</si>
  <si>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</si>
  <si>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</si>
  <si>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</si>
  <si>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</si>
  <si>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</si>
  <si>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</si>
  <si>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</si>
  <si>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</si>
  <si>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</si>
  <si>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</si>
  <si>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</si>
  <si>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</si>
  <si>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</si>
  <si>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</si>
  <si>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</si>
  <si>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</si>
  <si>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</si>
  <si>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</si>
  <si>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</si>
  <si>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</si>
  <si>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</si>
  <si>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</si>
  <si>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</si>
  <si>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</si>
  <si>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</si>
  <si>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</si>
  <si>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</si>
  <si>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</si>
  <si>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</si>
  <si>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</si>
  <si>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</si>
  <si>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</si>
  <si>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</si>
  <si>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</si>
  <si>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</si>
  <si>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</si>
  <si>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</si>
  <si>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</si>
  <si>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</si>
  <si>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</si>
  <si>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</si>
  <si>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</si>
  <si>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</si>
  <si>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</si>
  <si>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</si>
  <si>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</si>
  <si>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</si>
  <si>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</si>
  <si>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</si>
  <si>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</si>
  <si>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</si>
  <si>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</si>
  <si>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</si>
  <si>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</si>
  <si>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</si>
  <si>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</si>
  <si>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</si>
  <si>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</si>
  <si>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</si>
  <si>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</si>
  <si>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</si>
  <si>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</si>
  <si>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</si>
  <si>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</si>
  <si>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</si>
  <si>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</si>
  <si>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</si>
  <si>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</si>
  <si>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</si>
  <si>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</si>
  <si>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</si>
  <si>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</si>
  <si>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</si>
  <si>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</si>
  <si>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</si>
  <si>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</si>
  <si>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</si>
  <si>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</si>
  <si>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</si>
  <si>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</si>
  <si>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</si>
  <si>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</si>
  <si>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</si>
  <si>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</si>
  <si>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</si>
  <si>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</si>
  <si>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</si>
  <si>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</si>
  <si>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</si>
  <si>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</si>
  <si>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</si>
  <si>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</si>
  <si>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</si>
  <si>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</si>
  <si>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</si>
  <si>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</si>
  <si>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</si>
  <si>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</si>
  <si>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</si>
  <si>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</si>
  <si>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</si>
  <si>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</si>
  <si>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</si>
  <si>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</si>
  <si>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</si>
  <si>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</si>
  <si>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</si>
  <si>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</si>
  <si>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</si>
  <si>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</si>
  <si>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</si>
  <si>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</si>
  <si>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</si>
  <si>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</si>
  <si>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</si>
  <si>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</si>
  <si>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</si>
  <si>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</si>
  <si>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</si>
  <si>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</si>
  <si>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</si>
  <si>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</si>
  <si>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</si>
  <si>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</si>
  <si>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</si>
  <si>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</si>
  <si>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</si>
  <si>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</si>
  <si>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</si>
  <si>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</si>
  <si>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</si>
  <si>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</si>
  <si>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</si>
  <si>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</si>
  <si>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</si>
  <si>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</si>
  <si>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</si>
  <si>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</si>
  <si>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</si>
  <si>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</si>
  <si>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</si>
  <si>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</si>
  <si>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</si>
  <si>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</si>
  <si>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</si>
  <si>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</si>
  <si>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</si>
  <si>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</si>
  <si>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</si>
  <si>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</si>
  <si>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</si>
  <si>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</si>
  <si>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</si>
  <si>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</si>
  <si>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</si>
  <si>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</si>
  <si>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</si>
  <si>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</si>
  <si>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</si>
  <si>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</si>
  <si>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</si>
  <si>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</si>
  <si>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</si>
  <si>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</si>
  <si>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</si>
  <si>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</si>
  <si>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</si>
  <si>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</si>
  <si>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</si>
  <si>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</si>
  <si>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</si>
  <si>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</si>
  <si>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</si>
  <si>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</si>
  <si>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</si>
  <si>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</si>
  <si>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</si>
  <si>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</si>
  <si>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</si>
  <si>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</si>
  <si>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</si>
  <si>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</si>
  <si>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</si>
  <si>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</si>
  <si>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</si>
  <si>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</si>
  <si>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</si>
  <si>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</si>
  <si>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</si>
  <si>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</si>
  <si>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</si>
  <si>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</si>
  <si>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</si>
  <si>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</si>
  <si>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</si>
  <si>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</si>
  <si>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</si>
  <si>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</si>
  <si>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</si>
  <si>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</si>
  <si>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</si>
  <si>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</si>
  <si>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</si>
  <si>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</si>
  <si>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</si>
  <si>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</si>
  <si>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</si>
  <si>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</si>
  <si>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</si>
  <si>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</si>
  <si>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</si>
  <si>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</si>
  <si>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</si>
  <si>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</si>
  <si>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</si>
  <si>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</si>
  <si>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</si>
  <si>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</si>
  <si>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</si>
  <si>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</si>
  <si>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</si>
  <si>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</si>
  <si>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</si>
  <si>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</si>
  <si>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</si>
  <si>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</si>
  <si>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</si>
  <si>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</si>
  <si>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</si>
  <si>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</si>
  <si>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</si>
  <si>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</si>
  <si>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</si>
  <si>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</si>
  <si>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</si>
  <si>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</si>
  <si>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</si>
  <si>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</si>
  <si>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</si>
  <si>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</si>
  <si>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</si>
  <si>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</si>
  <si>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</si>
  <si>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</si>
  <si>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</si>
  <si>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</si>
  <si>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</si>
  <si>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</si>
  <si>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</si>
  <si>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</si>
  <si>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</si>
  <si>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</si>
  <si>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</si>
  <si>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</si>
  <si>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</si>
  <si>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</si>
  <si>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</si>
  <si>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</si>
  <si>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</si>
  <si>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</si>
  <si>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</si>
  <si>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</si>
  <si>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</si>
  <si>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</si>
  <si>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</si>
  <si>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</si>
  <si>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</si>
  <si>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</si>
  <si>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</si>
  <si>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</si>
  <si>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</si>
  <si>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</si>
  <si>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</si>
  <si>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</si>
  <si>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</si>
  <si>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</si>
  <si>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</si>
  <si>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</si>
  <si>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</si>
  <si>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</si>
  <si>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</si>
  <si>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</si>
  <si>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</si>
  <si>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</si>
  <si>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</si>
  <si>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</si>
  <si>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</si>
  <si>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</si>
  <si>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</si>
  <si>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</si>
  <si>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</si>
  <si>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</si>
  <si>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</si>
  <si>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</si>
  <si>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</si>
  <si>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</si>
  <si>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</si>
  <si>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</si>
  <si>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</si>
  <si>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</si>
  <si>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</si>
  <si>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</si>
  <si>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</si>
  <si>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</si>
  <si>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</si>
  <si>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</si>
  <si>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</si>
  <si>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</si>
  <si>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</si>
  <si>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</si>
  <si>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</si>
  <si>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</si>
  <si>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</si>
  <si>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</si>
  <si>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</si>
  <si>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</si>
  <si>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</si>
  <si>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</si>
  <si>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</si>
  <si>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</si>
  <si>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</si>
  <si>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</si>
  <si>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</si>
  <si>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</si>
  <si>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</si>
  <si>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</si>
  <si>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</si>
  <si>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</si>
  <si>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</si>
  <si>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</si>
  <si>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</si>
  <si>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</si>
  <si>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</si>
  <si>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</si>
  <si>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</si>
  <si>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</si>
  <si>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</si>
  <si>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</si>
  <si>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</si>
  <si>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</si>
  <si>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</si>
  <si>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</si>
  <si>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</si>
  <si>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</si>
  <si>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</si>
  <si>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</si>
  <si>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</si>
  <si>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</si>
  <si>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</si>
  <si>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</si>
  <si>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</si>
  <si>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</si>
  <si>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</si>
  <si>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</si>
  <si>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</si>
  <si>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</si>
  <si>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</si>
  <si>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</si>
  <si>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</si>
  <si>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</si>
  <si>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</si>
  <si>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</si>
  <si>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</si>
  <si>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</si>
  <si>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</si>
  <si>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</si>
  <si>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</si>
  <si>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</si>
  <si>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</si>
  <si>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</si>
  <si>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</si>
  <si>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</si>
  <si>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</si>
  <si>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</si>
  <si>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</si>
  <si>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</si>
  <si>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</si>
  <si>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</si>
  <si>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</si>
  <si>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</si>
  <si>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</si>
  <si>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</si>
  <si>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</si>
  <si>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</si>
  <si>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</si>
  <si>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</si>
  <si>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</si>
  <si>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</si>
  <si>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</si>
  <si>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</si>
  <si>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</si>
  <si>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</si>
  <si>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</si>
  <si>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</si>
  <si>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</si>
  <si>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</si>
  <si>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</si>
  <si>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</si>
  <si>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</si>
  <si>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</si>
  <si>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</si>
  <si>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</si>
  <si>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</si>
  <si>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</si>
  <si>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</si>
  <si>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</si>
  <si>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</si>
  <si>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</si>
  <si>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</si>
  <si>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</si>
  <si>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</si>
  <si>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</si>
  <si>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</si>
  <si>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</si>
  <si>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</si>
  <si>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</si>
  <si>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</si>
  <si>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</si>
  <si>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</si>
  <si>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</si>
  <si>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</si>
  <si>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</si>
  <si>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</si>
  <si>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</si>
  <si>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</si>
  <si>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</si>
  <si>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</si>
  <si>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</si>
  <si>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</si>
  <si>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</si>
  <si>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</si>
  <si>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</si>
  <si>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</si>
  <si>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</si>
  <si>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</si>
  <si>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</si>
  <si>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</si>
  <si>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</si>
  <si>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</si>
  <si>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</si>
  <si>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</si>
  <si>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</si>
  <si>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</si>
  <si>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</si>
  <si>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</si>
  <si>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</si>
  <si>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</si>
  <si>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</si>
  <si>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</si>
  <si>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</si>
  <si>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</si>
  <si>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</si>
  <si>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</si>
  <si>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</si>
  <si>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</si>
  <si>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</si>
  <si>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</si>
  <si>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</si>
  <si>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</si>
  <si>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</si>
  <si>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</si>
  <si>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</si>
  <si>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</si>
  <si>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</si>
  <si>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</si>
  <si>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</si>
  <si>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</si>
  <si>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</si>
  <si>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</si>
  <si>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</si>
  <si>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</si>
  <si>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</si>
  <si>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</si>
  <si>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</si>
  <si>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</si>
  <si>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</si>
  <si>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</si>
  <si>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</si>
  <si>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</si>
  <si>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</si>
  <si>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</si>
  <si>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</si>
  <si>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</si>
  <si>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</si>
  <si>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</si>
  <si>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</si>
  <si>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</si>
  <si>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</si>
  <si>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</si>
  <si>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</si>
  <si>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</si>
  <si>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</si>
  <si>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</si>
  <si>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</si>
  <si>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</si>
  <si>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</si>
  <si>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</si>
  <si>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</si>
  <si>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</si>
  <si>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</si>
  <si>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</si>
  <si>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</si>
  <si>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</si>
  <si>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</si>
  <si>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</si>
  <si>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</si>
  <si>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</si>
  <si>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</si>
  <si>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</si>
  <si>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</si>
  <si>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</si>
  <si>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</si>
  <si>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</si>
  <si>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</si>
  <si>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</si>
  <si>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</si>
  <si>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</si>
  <si>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</si>
  <si>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</si>
  <si>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</si>
  <si>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</si>
  <si>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</si>
  <si>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</si>
  <si>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</si>
  <si>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</si>
  <si>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</si>
  <si>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</si>
  <si>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</si>
  <si>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</si>
  <si>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</si>
  <si>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</si>
  <si>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</si>
  <si>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</si>
  <si>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</si>
  <si>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</si>
  <si>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</si>
  <si>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</si>
  <si>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</si>
  <si>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</si>
  <si>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</si>
  <si>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</si>
  <si>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</si>
  <si>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</si>
  <si>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</si>
  <si>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</si>
  <si>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</si>
  <si>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</si>
  <si>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</si>
  <si>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</si>
  <si>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</si>
  <si>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</si>
  <si>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</si>
  <si>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</si>
  <si>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</si>
  <si>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</si>
  <si>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</si>
  <si>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</si>
  <si>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</si>
  <si>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</si>
  <si>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</si>
  <si>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</si>
  <si>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</si>
  <si>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</si>
  <si>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</si>
  <si>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</si>
  <si>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</si>
  <si>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</si>
  <si>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</si>
  <si>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</si>
  <si>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</si>
  <si>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</si>
  <si>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</si>
  <si>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</si>
  <si>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</si>
  <si>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</si>
  <si>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</si>
  <si>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</si>
  <si>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</si>
  <si>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</si>
  <si>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</si>
  <si>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</si>
  <si>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</si>
  <si>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</si>
  <si>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</si>
  <si>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</si>
  <si>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</si>
  <si>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</si>
  <si>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</si>
  <si>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</si>
  <si>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</si>
  <si>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</si>
  <si>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</si>
  <si>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</si>
  <si>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</si>
  <si>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</si>
  <si>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</si>
  <si>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</si>
  <si>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</si>
  <si>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</si>
  <si>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</si>
  <si>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</si>
  <si>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</si>
  <si>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</si>
  <si>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</si>
  <si>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</si>
  <si>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</si>
  <si>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</si>
  <si>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</si>
  <si>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</si>
  <si>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</si>
  <si>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</si>
  <si>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</si>
  <si>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</si>
  <si>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</si>
  <si>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</si>
  <si>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</si>
  <si>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</si>
  <si>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</si>
  <si>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</si>
  <si>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</si>
  <si>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</si>
  <si>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</si>
  <si>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</si>
  <si>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</si>
  <si>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</si>
  <si>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</si>
  <si>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</si>
  <si>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</si>
  <si>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</si>
  <si>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</si>
  <si>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</si>
  <si>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</si>
  <si>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</si>
  <si>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</si>
  <si>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</si>
  <si>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</si>
  <si>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</si>
  <si>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</si>
  <si>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</si>
  <si>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</si>
  <si>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</si>
  <si>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</si>
  <si>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</si>
  <si>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</si>
  <si>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</si>
  <si>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</si>
  <si>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</si>
  <si>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</si>
  <si>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</si>
  <si>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</si>
  <si>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</si>
  <si>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</si>
  <si>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</si>
  <si>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</si>
  <si>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</si>
  <si>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</si>
  <si>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</si>
  <si>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</si>
  <si>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</si>
  <si>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</si>
  <si>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</si>
  <si>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</si>
  <si>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</si>
  <si>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</si>
  <si>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</si>
  <si>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</si>
  <si>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</si>
  <si>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</si>
  <si>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</si>
  <si>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</si>
  <si>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</si>
  <si>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</si>
  <si>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</si>
  <si>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</si>
  <si>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</si>
  <si>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</si>
  <si>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</si>
  <si>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</si>
  <si>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</si>
  <si>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</si>
  <si>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</si>
  <si>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</si>
  <si>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</si>
  <si>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</si>
  <si>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</si>
  <si>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</si>
  <si>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</si>
  <si>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</si>
  <si>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</si>
  <si>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</si>
  <si>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</si>
  <si>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</si>
  <si>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</si>
  <si>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</si>
  <si>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</si>
  <si>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</si>
  <si>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</si>
  <si>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</si>
  <si>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</si>
  <si>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</si>
  <si>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</si>
  <si>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</si>
  <si>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</si>
  <si>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</si>
  <si>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</si>
  <si>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</si>
  <si>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</si>
  <si>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</si>
  <si>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</si>
  <si>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</si>
  <si>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</si>
  <si>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</si>
  <si>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</si>
  <si>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</si>
  <si>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</si>
  <si>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</si>
  <si>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</si>
  <si>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</si>
  <si>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</si>
  <si>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</si>
  <si>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</si>
  <si>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</si>
  <si>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</si>
  <si>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</si>
  <si>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</si>
  <si>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</si>
  <si>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</si>
  <si>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</si>
  <si>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</si>
  <si>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</si>
  <si>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</si>
  <si>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</si>
  <si>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</si>
  <si>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</si>
  <si>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</si>
  <si>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</si>
  <si>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</si>
  <si>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</si>
  <si>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</si>
  <si>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</si>
  <si>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</si>
  <si>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</si>
  <si>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</si>
  <si>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</si>
  <si>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</si>
  <si>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</si>
  <si>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</si>
  <si>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</si>
  <si>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</si>
  <si>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</si>
  <si>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</si>
  <si>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</si>
  <si>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</si>
  <si>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</si>
  <si>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</si>
  <si>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</si>
  <si>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</si>
  <si>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</si>
  <si>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</si>
  <si>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</si>
  <si>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</si>
  <si>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</si>
  <si>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</si>
  <si>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</si>
  <si>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</si>
  <si>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</si>
  <si>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</si>
  <si>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</si>
  <si>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</si>
  <si>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</si>
  <si>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</si>
  <si>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</si>
  <si>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</si>
  <si>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</si>
  <si>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</si>
  <si>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</si>
  <si>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</si>
  <si>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</si>
  <si>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</si>
  <si>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</si>
  <si>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</si>
  <si>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</si>
  <si>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</si>
  <si>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</si>
  <si>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</si>
  <si>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</si>
  <si>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</si>
  <si>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</si>
  <si>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</si>
  <si>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</si>
  <si>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</si>
  <si>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</si>
  <si>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</si>
  <si>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</si>
  <si>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</si>
  <si>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</si>
  <si>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</si>
  <si>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</si>
  <si>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</si>
  <si>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</si>
  <si>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</si>
  <si>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</si>
  <si>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</si>
  <si>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</si>
  <si>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</si>
  <si>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</si>
  <si>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</si>
  <si>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</si>
  <si>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</si>
  <si>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</si>
  <si>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</si>
  <si>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</si>
  <si>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</si>
  <si>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</si>
  <si>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</si>
  <si>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</si>
  <si>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</si>
  <si>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</si>
  <si>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</si>
  <si>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</si>
  <si>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</si>
  <si>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</si>
  <si>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</si>
  <si>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</si>
  <si>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</si>
  <si>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</si>
  <si>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</si>
  <si>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</si>
  <si>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</si>
  <si>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</si>
  <si>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</si>
  <si>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</si>
  <si>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</si>
  <si>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</si>
  <si>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</si>
  <si>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</si>
  <si>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</si>
  <si>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</si>
  <si>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</si>
  <si>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</si>
  <si>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</si>
  <si>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</si>
  <si>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</si>
  <si>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</si>
  <si>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</si>
  <si>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</si>
  <si>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</si>
  <si>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</si>
  <si>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</si>
  <si>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</si>
  <si>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</si>
  <si>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</si>
  <si>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</si>
  <si>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</si>
  <si>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</si>
  <si>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</si>
  <si>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</si>
  <si>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</si>
  <si>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</si>
  <si>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</si>
  <si>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</si>
  <si>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</si>
  <si>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</si>
  <si>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</si>
  <si>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</si>
  <si>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</si>
  <si>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</si>
  <si>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</si>
  <si>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</si>
  <si>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</si>
  <si>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</si>
  <si>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</si>
  <si>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</si>
  <si>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</si>
  <si>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</si>
  <si>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</si>
  <si>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</si>
  <si>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</si>
  <si>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</si>
  <si>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</si>
  <si>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</si>
  <si>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</si>
  <si>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</si>
  <si>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</si>
  <si>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</si>
  <si>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</si>
  <si>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</si>
  <si>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</si>
  <si>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</si>
  <si>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</si>
  <si>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</si>
  <si>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</si>
  <si>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</si>
  <si>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</si>
  <si>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</si>
  <si>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</si>
  <si>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</si>
  <si>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</si>
  <si>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</si>
  <si>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</si>
  <si>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</si>
  <si>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</si>
  <si>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</si>
  <si>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</si>
  <si>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</si>
  <si>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</si>
  <si>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</si>
  <si>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</si>
  <si>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</si>
  <si>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</si>
  <si>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</si>
  <si>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</si>
  <si>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</si>
  <si>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</si>
  <si>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</si>
  <si>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</si>
  <si>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</si>
  <si>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</si>
  <si>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</si>
  <si>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</si>
  <si>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</si>
  <si>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</si>
  <si>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</si>
  <si>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</si>
  <si>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</si>
  <si>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</si>
  <si>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</si>
  <si>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</si>
  <si>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</si>
  <si>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</si>
  <si>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</si>
  <si>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</si>
  <si>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</si>
  <si>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</si>
  <si>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</si>
  <si>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</si>
  <si>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</si>
  <si>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</si>
  <si>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</si>
  <si>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</si>
  <si>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</si>
  <si>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</si>
  <si>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</si>
  <si>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</si>
  <si>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</si>
  <si>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</si>
  <si>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</si>
  <si>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</si>
  <si>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</si>
  <si>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</si>
  <si>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</si>
  <si>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</si>
  <si>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</si>
  <si>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</si>
  <si>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</si>
  <si>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</si>
  <si>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</si>
  <si>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</si>
  <si>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</si>
  <si>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</si>
  <si>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</si>
  <si>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</si>
  <si>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</si>
  <si>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</si>
  <si>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</si>
  <si>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</si>
  <si>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</si>
  <si>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</si>
  <si>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</si>
  <si>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</si>
  <si>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</si>
  <si>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</si>
  <si>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</si>
  <si>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</si>
  <si>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</si>
  <si>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</si>
  <si>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</si>
  <si>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</si>
  <si>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</si>
  <si>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</si>
  <si>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</si>
  <si>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</si>
  <si>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</si>
  <si>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</si>
  <si>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</si>
  <si>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</si>
  <si>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</si>
  <si>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</si>
  <si>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</si>
  <si>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</si>
  <si>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</si>
  <si>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</si>
  <si>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</si>
  <si>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</si>
  <si>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</si>
  <si>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</si>
  <si>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</si>
  <si>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</si>
  <si>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</si>
  <si>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</si>
  <si>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</si>
  <si>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</si>
  <si>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</si>
  <si>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</si>
  <si>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</si>
  <si>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</si>
  <si>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</si>
  <si>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</si>
  <si>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</si>
  <si>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</si>
  <si>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</si>
  <si>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</si>
  <si>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</si>
  <si>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</si>
  <si>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</si>
  <si>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</si>
  <si>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</si>
  <si>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</si>
  <si>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</si>
  <si>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</si>
  <si>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</si>
  <si>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</si>
  <si>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</si>
  <si>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</si>
  <si>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</si>
  <si>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</si>
  <si>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</si>
  <si>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</si>
  <si>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</si>
  <si>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</si>
  <si>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</si>
  <si>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</si>
  <si>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</si>
  <si>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</si>
  <si>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</si>
  <si>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</si>
  <si>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</si>
  <si>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</si>
  <si>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</si>
  <si>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</si>
  <si>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</si>
  <si>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</si>
  <si>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</si>
  <si>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</si>
  <si>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</si>
  <si>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</si>
  <si>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</si>
  <si>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</si>
  <si>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</si>
  <si>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</si>
  <si>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</si>
  <si>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</si>
  <si>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</si>
  <si>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</si>
  <si>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</si>
  <si>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</si>
  <si>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</si>
  <si>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</si>
  <si>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</si>
  <si>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</si>
  <si>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</si>
  <si>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</si>
  <si>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</si>
  <si>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</si>
  <si>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</si>
  <si>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</si>
  <si>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</si>
  <si>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</si>
  <si>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</si>
  <si>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</si>
  <si>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</si>
  <si>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</si>
  <si>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</si>
  <si>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</si>
  <si>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</si>
  <si>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</si>
  <si>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</si>
  <si>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</si>
  <si>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</si>
  <si>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</si>
  <si>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</si>
  <si>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</si>
  <si>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</si>
  <si>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</si>
  <si>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</si>
  <si>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</si>
  <si>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</si>
  <si>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</si>
  <si>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</si>
  <si>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</si>
  <si>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</si>
  <si>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</si>
  <si>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</si>
  <si>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</si>
  <si>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</si>
  <si>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</si>
  <si>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</si>
  <si>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</si>
  <si>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</si>
  <si>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</si>
  <si>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</si>
  <si>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</si>
  <si>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</si>
  <si>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</si>
  <si>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</si>
  <si>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</si>
  <si>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</si>
  <si>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</si>
  <si>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</si>
  <si>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</si>
  <si>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</si>
  <si>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</si>
  <si>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</si>
  <si>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</si>
  <si>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</si>
  <si>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</si>
  <si>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</si>
  <si>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</si>
  <si>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</si>
  <si>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</si>
  <si>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</si>
  <si>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</si>
  <si>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</si>
  <si>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</si>
  <si>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</si>
  <si>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</si>
  <si>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</si>
  <si>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</si>
  <si>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</si>
  <si>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</si>
  <si>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</si>
  <si>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</si>
  <si>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</si>
  <si>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</si>
  <si>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</si>
  <si>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</si>
  <si>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</si>
  <si>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</si>
  <si>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</si>
  <si>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</si>
  <si>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</si>
  <si>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</si>
  <si>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</si>
  <si>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</si>
  <si>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</si>
  <si>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</si>
  <si>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</si>
  <si>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</si>
  <si>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</si>
  <si>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</si>
  <si>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</si>
  <si>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</si>
  <si>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</si>
  <si>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</si>
  <si>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</si>
  <si>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</si>
  <si>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</si>
  <si>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</si>
  <si>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</si>
  <si>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</si>
  <si>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</si>
  <si>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</si>
  <si>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</si>
  <si>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</si>
  <si>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</si>
  <si>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</si>
  <si>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</si>
  <si>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</si>
  <si>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</si>
  <si>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</si>
  <si>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</si>
  <si>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</si>
  <si>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</si>
  <si>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</si>
  <si>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</si>
  <si>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</si>
  <si>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</si>
  <si>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</si>
  <si>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</si>
  <si>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</si>
  <si>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</si>
  <si>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</si>
  <si>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</si>
  <si>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</si>
  <si>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</si>
  <si>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</si>
  <si>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</si>
  <si>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</si>
  <si>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</si>
  <si>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</si>
  <si>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</si>
  <si>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</si>
  <si>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</si>
  <si>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</si>
  <si>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</si>
  <si>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</si>
  <si>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</si>
  <si>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</si>
  <si>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</si>
  <si>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</si>
  <si>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</si>
  <si>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</si>
  <si>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</si>
  <si>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</si>
  <si>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</si>
  <si>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</si>
  <si>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</si>
  <si>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</si>
  <si>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</si>
  <si>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</si>
  <si>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</si>
  <si>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</si>
  <si>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</si>
  <si>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</si>
  <si>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</si>
  <si>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</si>
  <si>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</si>
  <si>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</si>
  <si>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</si>
  <si>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</si>
  <si>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</si>
  <si>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</si>
  <si>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</si>
  <si>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</si>
  <si>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</si>
  <si>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</si>
  <si>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</si>
  <si>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</si>
  <si>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</si>
  <si>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</si>
  <si>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</si>
  <si>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</si>
  <si>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</si>
  <si>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</si>
  <si>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</si>
  <si>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</si>
  <si>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</si>
  <si>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</si>
  <si>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</si>
  <si>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</si>
  <si>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</si>
  <si>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</si>
  <si>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</si>
  <si>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</si>
  <si>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</si>
  <si>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</si>
  <si>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</si>
  <si>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</si>
  <si>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</si>
  <si>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</si>
  <si>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</si>
  <si>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</si>
  <si>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</si>
  <si>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</si>
  <si>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</si>
  <si>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</si>
  <si>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</si>
  <si>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</si>
  <si>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</si>
  <si>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</si>
  <si>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</si>
  <si>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</si>
  <si>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</si>
  <si>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</si>
  <si>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</si>
  <si>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</si>
  <si>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</si>
  <si>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</si>
  <si>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</si>
  <si>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</si>
  <si>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</si>
  <si>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</si>
  <si>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</si>
  <si>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</si>
  <si>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</si>
  <si>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</si>
  <si>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</si>
  <si>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</si>
  <si>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</si>
  <si>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</si>
  <si>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</si>
  <si>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</si>
  <si>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</si>
  <si>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</si>
  <si>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</si>
  <si>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</si>
  <si>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</si>
  <si>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</si>
  <si>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</si>
  <si>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</si>
  <si>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</si>
  <si>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</si>
  <si>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</si>
  <si>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</si>
  <si>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</si>
  <si>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</si>
  <si>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</si>
  <si>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</si>
  <si>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</si>
  <si>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</si>
  <si>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</si>
  <si>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</si>
  <si>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</si>
  <si>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</si>
  <si>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</si>
  <si>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</si>
  <si>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</si>
  <si>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</si>
  <si>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</si>
  <si>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</si>
  <si>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</si>
  <si>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</si>
  <si>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</si>
  <si>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</si>
  <si>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</si>
  <si>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</si>
  <si>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</si>
  <si>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</si>
  <si>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</si>
  <si>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</si>
  <si>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</si>
  <si>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</si>
  <si>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</si>
  <si>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</si>
  <si>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</si>
  <si>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</si>
  <si>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</si>
  <si>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</si>
  <si>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</si>
  <si>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</si>
  <si>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</si>
  <si>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</si>
  <si>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</si>
  <si>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</si>
  <si>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</si>
  <si>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</si>
  <si>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</si>
  <si>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</si>
  <si>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</si>
  <si>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</si>
  <si>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</si>
  <si>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</si>
  <si>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</si>
  <si>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</si>
  <si>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</si>
  <si>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</si>
  <si>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</si>
  <si>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</si>
  <si>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</si>
  <si>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</si>
  <si>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</si>
  <si>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</si>
  <si>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</si>
  <si>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</si>
  <si>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</si>
  <si>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</si>
  <si>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</si>
  <si>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</si>
  <si>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</si>
  <si>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</si>
  <si>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</si>
  <si>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</si>
  <si>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</si>
  <si>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</si>
  <si>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</si>
  <si>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</si>
  <si>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</si>
  <si>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</si>
  <si>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</si>
  <si>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</si>
  <si>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</si>
  <si>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</si>
  <si>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</si>
  <si>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</si>
  <si>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</si>
  <si>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</si>
  <si>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</si>
  <si>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</si>
  <si>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</si>
  <si>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</si>
  <si>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</si>
  <si>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</si>
  <si>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</si>
  <si>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</si>
  <si>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</si>
  <si>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</si>
  <si>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</si>
  <si>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</si>
  <si>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</si>
  <si>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</si>
  <si>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</si>
  <si>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</si>
  <si>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</si>
  <si>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</si>
  <si>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</si>
  <si>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</si>
  <si>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</si>
  <si>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</si>
  <si>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</si>
  <si>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</si>
  <si>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</si>
  <si>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</si>
  <si>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</si>
  <si>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</si>
  <si>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</si>
  <si>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</si>
  <si>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</si>
  <si>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</si>
  <si>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</si>
  <si>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</si>
  <si>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</si>
  <si>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</si>
  <si>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</si>
  <si>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</si>
  <si>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</si>
  <si>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</si>
  <si>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</si>
  <si>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</si>
  <si>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</si>
  <si>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</si>
  <si>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</si>
  <si>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</si>
  <si>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</si>
  <si>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</si>
  <si>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</si>
  <si>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</si>
  <si>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</si>
  <si>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</si>
  <si>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</si>
  <si>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</si>
  <si>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</si>
  <si>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</si>
  <si>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</si>
  <si>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</si>
  <si>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</si>
  <si>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</si>
  <si>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</si>
  <si>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</si>
  <si>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</si>
  <si>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</si>
  <si>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</si>
  <si>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</si>
  <si>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</si>
  <si>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</si>
  <si>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</si>
  <si>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</si>
  <si>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</si>
  <si>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</si>
  <si>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</si>
  <si>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</si>
  <si>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</si>
  <si>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</si>
  <si>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</si>
  <si>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</si>
  <si>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</si>
  <si>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</si>
  <si>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</si>
  <si>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</si>
  <si>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</si>
  <si>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</si>
  <si>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</si>
  <si>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</si>
  <si>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</si>
  <si>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</si>
  <si>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</si>
  <si>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</si>
  <si>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</si>
  <si>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</si>
  <si>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</si>
  <si>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</si>
  <si>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</si>
  <si>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</si>
  <si>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</si>
  <si>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</si>
  <si>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</si>
  <si>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</si>
  <si>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</si>
  <si>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</si>
  <si>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</si>
  <si>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</si>
  <si>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</si>
  <si>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</si>
  <si>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</si>
  <si>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</si>
  <si>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</si>
  <si>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</si>
  <si>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</si>
  <si>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</si>
  <si>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</si>
  <si>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</si>
  <si>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</si>
  <si>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</si>
  <si>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</si>
  <si>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</si>
  <si>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</si>
  <si>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</si>
  <si>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</si>
  <si>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</si>
  <si>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</si>
  <si>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</si>
  <si>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</si>
  <si>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</si>
  <si>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</si>
  <si>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</si>
  <si>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</si>
  <si>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</si>
  <si>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</si>
  <si>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</si>
  <si>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</si>
  <si>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</si>
  <si>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</si>
  <si>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</si>
  <si>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</si>
  <si>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</si>
  <si>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</si>
  <si>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</si>
  <si>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</si>
  <si>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</si>
  <si>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</si>
  <si>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</si>
  <si>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</si>
  <si>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</si>
  <si>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</si>
  <si>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</si>
  <si>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</si>
  <si>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</si>
  <si>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</si>
  <si>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</si>
  <si>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</si>
  <si>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</si>
  <si>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</si>
  <si>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</si>
  <si>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</si>
  <si>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</si>
  <si>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</si>
  <si>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</si>
  <si>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</si>
  <si>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</si>
  <si>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</si>
  <si>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</si>
  <si>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</si>
  <si>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</si>
  <si>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</si>
  <si>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</si>
  <si>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</si>
  <si>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</si>
  <si>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</si>
  <si>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</si>
  <si>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</si>
  <si>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</si>
  <si>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</si>
  <si>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</si>
  <si>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</si>
  <si>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</si>
  <si>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</si>
  <si>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</si>
  <si>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</si>
  <si>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</si>
  <si>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</si>
  <si>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</si>
  <si>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</si>
  <si>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</si>
  <si>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</si>
  <si>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</si>
  <si>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</si>
  <si>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</si>
  <si>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</si>
  <si>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</si>
  <si>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</si>
  <si>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</si>
  <si>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</si>
  <si>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</si>
  <si>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</si>
  <si>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</si>
  <si>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</si>
  <si>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</si>
  <si>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</si>
  <si>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</si>
  <si>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</si>
  <si>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</si>
  <si>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</si>
  <si>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</si>
  <si>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</si>
  <si>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</si>
  <si>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</si>
  <si>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</si>
  <si>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</si>
  <si>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</si>
  <si>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</si>
  <si>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</si>
  <si>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</si>
  <si>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</si>
  <si>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</si>
  <si>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</si>
  <si>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</si>
  <si>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</si>
  <si>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</si>
  <si>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</si>
  <si>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</si>
  <si>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</si>
  <si>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</si>
  <si>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</si>
  <si>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</si>
  <si>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</si>
  <si>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</si>
  <si>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</si>
  <si>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</si>
  <si>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</si>
  <si>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</si>
  <si>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</si>
  <si>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</si>
  <si>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</si>
  <si>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</si>
  <si>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</si>
  <si>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</si>
  <si>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</si>
  <si>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</si>
  <si>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</si>
  <si>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</si>
  <si>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</si>
  <si>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</si>
  <si>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</si>
  <si>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</si>
  <si>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</si>
  <si>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</si>
  <si>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</si>
  <si>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</si>
  <si>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</si>
  <si>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</si>
  <si>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</si>
  <si>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</si>
  <si>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</si>
  <si>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</si>
  <si>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</si>
  <si>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</si>
  <si>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</si>
  <si>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</si>
  <si>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</si>
  <si>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</si>
  <si>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</si>
  <si>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</si>
  <si>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</si>
  <si>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</si>
  <si>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</si>
  <si>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</si>
  <si>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</si>
  <si>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</si>
  <si>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</si>
  <si>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</si>
  <si>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</si>
  <si>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</si>
  <si>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</si>
  <si>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</si>
  <si>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</si>
  <si>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</si>
  <si>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</si>
  <si>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</si>
  <si>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</si>
  <si>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</si>
  <si>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</si>
  <si>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</si>
  <si>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</si>
  <si>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</si>
  <si>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</si>
  <si>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</si>
  <si>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</si>
  <si>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</si>
  <si>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</si>
  <si>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</si>
  <si>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</si>
  <si>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</si>
  <si>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</si>
  <si>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</si>
  <si>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</si>
  <si>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</si>
  <si>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</si>
  <si>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</si>
  <si>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</si>
  <si>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</si>
  <si>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</si>
  <si>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</si>
  <si>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</si>
  <si>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</si>
  <si>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</si>
  <si>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</si>
  <si>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</si>
  <si>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</si>
  <si>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</si>
  <si>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</si>
  <si>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</si>
  <si>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</si>
  <si>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</si>
  <si>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</si>
  <si>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</si>
  <si>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</si>
  <si>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</si>
  <si>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</si>
  <si>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</si>
  <si>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</si>
  <si>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</si>
  <si>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</si>
  <si>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</si>
  <si>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</si>
  <si>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</si>
  <si>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</si>
  <si>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</si>
  <si>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</si>
  <si>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</si>
  <si>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</si>
  <si>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</si>
  <si>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</si>
  <si>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</si>
  <si>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</si>
  <si>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</si>
  <si>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</si>
  <si>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</si>
  <si>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</si>
  <si>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</si>
  <si>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</si>
  <si>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</si>
  <si>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</si>
  <si>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</si>
  <si>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</si>
  <si>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</si>
  <si>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</si>
  <si>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</si>
  <si>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</si>
  <si>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</si>
  <si>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</si>
  <si>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</si>
  <si>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</si>
  <si>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</si>
  <si>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</si>
  <si>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</si>
  <si>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</si>
  <si>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</si>
  <si>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</si>
  <si>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</si>
  <si>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</si>
  <si>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</si>
  <si>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</si>
  <si>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</si>
  <si>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</si>
  <si>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</si>
  <si>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</si>
  <si>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</si>
  <si>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</si>
  <si>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</si>
  <si>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</si>
  <si>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</si>
  <si>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</si>
  <si>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</si>
  <si>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</si>
  <si>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</si>
  <si>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</si>
  <si>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</si>
  <si>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</si>
  <si>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</si>
  <si>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</si>
  <si>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</si>
  <si>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</si>
  <si>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</si>
  <si>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</si>
  <si>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</si>
  <si>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</si>
  <si>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</si>
  <si>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</si>
  <si>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</si>
  <si>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</si>
  <si>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</si>
  <si>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</si>
  <si>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</si>
  <si>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</si>
  <si>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</si>
  <si>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</si>
  <si>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</si>
  <si>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</si>
  <si>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</si>
  <si>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</si>
  <si>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</si>
  <si>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</si>
  <si>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</si>
  <si>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</si>
  <si>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</si>
  <si>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</si>
  <si>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</si>
  <si>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</si>
  <si>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</si>
  <si>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</si>
  <si>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</si>
  <si>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</si>
  <si>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</si>
  <si>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</si>
  <si>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</si>
  <si>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</si>
  <si>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</si>
  <si>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</si>
  <si>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</si>
  <si>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</si>
  <si>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</si>
  <si>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</si>
  <si>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</si>
  <si>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</si>
  <si>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</si>
  <si>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</si>
  <si>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</si>
  <si>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</si>
  <si>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</si>
  <si>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</si>
  <si>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</si>
  <si>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</si>
  <si>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</si>
  <si>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</si>
  <si>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</si>
  <si>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</si>
  <si>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</si>
  <si>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</si>
  <si>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</si>
  <si>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</si>
  <si>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</si>
  <si>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</si>
  <si>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</si>
  <si>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</si>
  <si>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</si>
  <si>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</si>
  <si>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</si>
  <si>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</si>
  <si>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</si>
  <si>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</si>
  <si>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</si>
  <si>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</si>
  <si>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</si>
  <si>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</si>
  <si>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</si>
  <si>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</si>
  <si>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</si>
  <si>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</si>
  <si>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</si>
  <si>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</si>
  <si>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</si>
  <si>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</si>
  <si>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</si>
  <si>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</si>
  <si>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</si>
  <si>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</si>
  <si>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</si>
  <si>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</si>
  <si>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</si>
  <si>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</si>
  <si>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</si>
  <si>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</si>
  <si>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</si>
  <si>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</si>
  <si>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</si>
  <si>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</si>
  <si>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</si>
  <si>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</si>
  <si>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</si>
  <si>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</si>
  <si>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</si>
  <si>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</si>
  <si>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</si>
  <si>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</si>
  <si>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</si>
  <si>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</si>
  <si>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</si>
  <si>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</si>
  <si>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</si>
  <si>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</si>
  <si>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</si>
  <si>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</si>
  <si>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</si>
  <si>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</si>
  <si>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</si>
  <si>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</si>
  <si>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</si>
  <si>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</si>
  <si>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</si>
  <si>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</si>
  <si>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</si>
  <si>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</si>
  <si>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</si>
  <si>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</si>
  <si>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</si>
  <si>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</si>
  <si>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</si>
  <si>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</si>
  <si>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</si>
  <si>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</si>
  <si>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</si>
  <si>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</si>
  <si>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</si>
  <si>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</si>
  <si>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</si>
  <si>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</si>
  <si>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</si>
  <si>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</si>
  <si>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</si>
  <si>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</si>
  <si>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</si>
  <si>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</si>
  <si>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</si>
  <si>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</si>
  <si>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</si>
  <si>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</si>
  <si>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</si>
  <si>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</si>
  <si>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</si>
  <si>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</si>
  <si>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</si>
  <si>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</si>
  <si>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</si>
  <si>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</si>
  <si>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</si>
  <si>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</si>
  <si>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</si>
  <si>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</si>
  <si>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</si>
  <si>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</si>
  <si>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</si>
  <si>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</si>
  <si>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</si>
  <si>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</si>
  <si>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</si>
  <si>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</si>
  <si>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</si>
  <si>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</si>
  <si>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</si>
  <si>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</si>
  <si>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</si>
  <si>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</si>
  <si>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</si>
  <si>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</si>
  <si>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</si>
  <si>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</si>
  <si>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</si>
  <si>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</si>
  <si>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</si>
  <si>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</si>
  <si>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</si>
  <si>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</si>
  <si>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</si>
  <si>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</si>
  <si>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</si>
  <si>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</si>
  <si>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</si>
  <si>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</si>
  <si>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</si>
  <si>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</si>
  <si>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</si>
  <si>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</si>
  <si>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</si>
  <si>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</si>
  <si>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</si>
  <si>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</si>
  <si>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</si>
  <si>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</si>
  <si>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</si>
  <si>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</si>
  <si>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</si>
  <si>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</si>
  <si>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</si>
  <si>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</si>
  <si>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</si>
  <si>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</si>
  <si>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</si>
  <si>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</si>
  <si>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</si>
  <si>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</si>
  <si>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</si>
  <si>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</si>
  <si>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</si>
  <si>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</si>
  <si>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</si>
  <si>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</si>
  <si>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</si>
  <si>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</si>
  <si>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</si>
  <si>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</si>
  <si>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</si>
  <si>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</si>
  <si>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</si>
  <si>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</si>
  <si>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</si>
  <si>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</si>
  <si>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</si>
  <si>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</si>
  <si>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</si>
  <si>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</si>
  <si>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</si>
  <si>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</si>
  <si>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</si>
  <si>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</si>
  <si>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</si>
  <si>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</si>
  <si>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</si>
  <si>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</si>
  <si>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</si>
  <si>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</si>
  <si>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</si>
  <si>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</si>
  <si>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</si>
  <si>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</si>
  <si>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</si>
  <si>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</si>
  <si>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</si>
  <si>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</si>
  <si>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</si>
  <si>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</si>
  <si>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</si>
  <si>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</si>
  <si>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</si>
  <si>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</si>
  <si>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</si>
  <si>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</si>
  <si>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</si>
  <si>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</si>
  <si>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</si>
  <si>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</si>
  <si>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</si>
  <si>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</si>
  <si>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</si>
  <si>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</si>
  <si>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</si>
  <si>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</si>
  <si>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</si>
  <si>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</si>
  <si>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</si>
  <si>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</si>
  <si>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</si>
  <si>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</si>
  <si>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</si>
  <si>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</si>
  <si>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</si>
  <si>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</si>
  <si>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</si>
  <si>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</si>
  <si>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</si>
  <si>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</si>
  <si>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</si>
  <si>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</si>
  <si>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</si>
  <si>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</si>
  <si>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</si>
  <si>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</si>
  <si>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</si>
  <si>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</si>
  <si>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</si>
  <si>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</si>
  <si>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</si>
  <si>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</si>
  <si>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</si>
  <si>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</si>
  <si>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</si>
  <si>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</si>
  <si>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</si>
  <si>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</si>
  <si>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</si>
  <si>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</si>
  <si>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</si>
  <si>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</si>
  <si>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</si>
  <si>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</si>
  <si>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</si>
  <si>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</si>
  <si>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</si>
  <si>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</si>
  <si>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</si>
  <si>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</si>
  <si>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</si>
  <si>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</si>
  <si>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</si>
  <si>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</si>
  <si>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</si>
  <si>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</si>
  <si>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</si>
  <si>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</si>
  <si>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</si>
  <si>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</si>
  <si>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</si>
  <si>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</si>
  <si>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</si>
  <si>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</si>
  <si>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</si>
  <si>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</si>
  <si>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</si>
  <si>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</si>
  <si>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</si>
  <si>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</si>
  <si>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</si>
  <si>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</si>
  <si>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</si>
  <si>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</si>
  <si>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</si>
  <si>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</si>
  <si>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</si>
  <si>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</si>
  <si>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</si>
  <si>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</si>
  <si>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</si>
  <si>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</si>
  <si>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</si>
  <si>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</si>
  <si>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</si>
  <si>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</si>
  <si>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</si>
  <si>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</si>
  <si>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</si>
  <si>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</si>
  <si>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</si>
  <si>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</si>
  <si>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</si>
  <si>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</si>
  <si>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</si>
  <si>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</si>
  <si>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</si>
  <si>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</si>
  <si>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</si>
  <si>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</si>
  <si>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</si>
  <si>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</si>
  <si>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</si>
  <si>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</si>
  <si>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</si>
  <si>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</si>
  <si>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</si>
  <si>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</si>
  <si>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</si>
  <si>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</si>
  <si>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</si>
  <si>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</si>
  <si>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</si>
  <si>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</si>
  <si>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</si>
  <si>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</si>
  <si>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</si>
  <si>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</si>
  <si>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</si>
  <si>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</si>
  <si>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</si>
  <si>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</si>
  <si>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</si>
  <si>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</si>
  <si>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</si>
  <si>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</si>
  <si>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</si>
  <si>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</si>
  <si>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</si>
  <si>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</si>
  <si>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</si>
  <si>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</si>
  <si>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</si>
  <si>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</si>
  <si>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</si>
  <si>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</si>
  <si>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</si>
  <si>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</si>
  <si>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</si>
  <si>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</si>
  <si>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</si>
  <si>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</si>
  <si>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</si>
  <si>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</si>
  <si>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</si>
  <si>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</si>
  <si>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</si>
  <si>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</si>
  <si>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</si>
  <si>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</si>
  <si>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</si>
  <si>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</si>
  <si>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</si>
  <si>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</si>
  <si>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</si>
  <si>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</si>
  <si>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</si>
  <si>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</si>
  <si>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</si>
  <si>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</si>
  <si>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</si>
  <si>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</si>
  <si>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</si>
  <si>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</si>
  <si>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</si>
  <si>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</si>
  <si>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</si>
  <si>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</si>
  <si>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</si>
  <si>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</si>
  <si>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</si>
  <si>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</si>
  <si>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</si>
  <si>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</si>
  <si>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</si>
  <si>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</si>
  <si>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</si>
  <si>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</si>
  <si>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</si>
  <si>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</si>
  <si>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</si>
  <si>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</si>
  <si>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</si>
  <si>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</si>
  <si>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</si>
  <si>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</si>
  <si>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</si>
  <si>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</si>
  <si>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</si>
  <si>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</si>
  <si>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</si>
  <si>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</si>
  <si>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</si>
  <si>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</si>
  <si>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</si>
  <si>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</si>
  <si>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</si>
  <si>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</si>
  <si>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</si>
  <si>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</si>
  <si>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</si>
  <si>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</si>
  <si>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</si>
  <si>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</si>
  <si>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</si>
  <si>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</si>
  <si>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</si>
  <si>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</si>
  <si>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</si>
  <si>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</si>
  <si>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</si>
  <si>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</si>
  <si>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</si>
  <si>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</si>
  <si>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</si>
  <si>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</si>
  <si>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</si>
  <si>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</si>
  <si>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</si>
  <si>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</si>
  <si>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</si>
  <si>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</si>
  <si>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</si>
  <si>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</si>
  <si>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</si>
  <si>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</si>
  <si>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</si>
  <si>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</si>
  <si>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</si>
  <si>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</si>
  <si>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</si>
  <si>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</si>
  <si>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</si>
  <si>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</si>
  <si>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</si>
  <si>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</si>
  <si>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</si>
  <si>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</si>
  <si>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</si>
  <si>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</si>
  <si>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</si>
  <si>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</si>
  <si>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</si>
  <si>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</si>
  <si>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</si>
  <si>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</si>
  <si>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</si>
  <si>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</si>
  <si>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</si>
  <si>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</si>
  <si>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</si>
  <si>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</si>
  <si>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</si>
  <si>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</si>
  <si>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</si>
  <si>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</si>
  <si>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</si>
  <si>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</si>
  <si>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</si>
  <si>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</si>
  <si>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</si>
  <si>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</si>
  <si>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</si>
  <si>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</si>
  <si>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</si>
  <si>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</si>
  <si>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</si>
  <si>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</si>
  <si>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</si>
  <si>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</si>
  <si>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</si>
  <si>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</si>
  <si>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</si>
  <si>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</si>
  <si>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</si>
  <si>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</si>
  <si>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</si>
  <si>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</si>
  <si>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</si>
  <si>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</si>
  <si>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</si>
  <si>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</si>
  <si>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</si>
  <si>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</si>
  <si>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</si>
  <si>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</si>
  <si>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</si>
  <si>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</si>
  <si>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</si>
  <si>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</si>
  <si>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</si>
  <si>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</si>
  <si>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</si>
  <si>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</si>
  <si>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</si>
  <si>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</si>
  <si>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</si>
  <si>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</si>
  <si>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</si>
  <si>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</si>
  <si>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</si>
  <si>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</si>
  <si>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</si>
  <si>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</si>
  <si>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</si>
  <si>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</si>
  <si>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</si>
  <si>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</si>
  <si>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</si>
  <si>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</si>
  <si>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</si>
  <si>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</si>
  <si>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</si>
  <si>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</si>
  <si>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</si>
  <si>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</si>
  <si>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</si>
  <si>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</si>
  <si>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</si>
  <si>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</si>
  <si>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</si>
  <si>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</si>
  <si>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</si>
  <si>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</si>
  <si>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</si>
  <si>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</si>
  <si>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</si>
  <si>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</si>
  <si>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</si>
  <si>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</si>
  <si>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</si>
  <si>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</si>
  <si>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</si>
  <si>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</si>
  <si>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</si>
  <si>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</si>
  <si>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</si>
  <si>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</si>
  <si>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</si>
  <si>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</si>
  <si>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</si>
  <si>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</si>
  <si>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</si>
  <si>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</si>
  <si>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</si>
  <si>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</si>
  <si>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</si>
  <si>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</si>
  <si>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</si>
  <si>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</si>
  <si>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</si>
  <si>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</si>
  <si>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</si>
  <si>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</si>
  <si>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</si>
  <si>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</si>
  <si>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</si>
  <si>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</si>
  <si>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</si>
  <si>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</si>
  <si>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</si>
  <si>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</si>
  <si>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</si>
  <si>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</si>
  <si>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</si>
  <si>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</si>
  <si>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</si>
  <si>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</si>
  <si>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</si>
  <si>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</si>
  <si>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</si>
  <si>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</si>
  <si>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</si>
  <si>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</si>
  <si>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</si>
  <si>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</si>
  <si>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</si>
  <si>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</si>
  <si>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</si>
  <si>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</si>
  <si>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</si>
  <si>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</si>
  <si>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</si>
  <si>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</si>
  <si>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</si>
  <si>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</si>
  <si>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</si>
  <si>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</si>
  <si>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</si>
  <si>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</si>
  <si>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</si>
  <si>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</si>
  <si>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</si>
  <si>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</si>
  <si>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</si>
  <si>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</si>
  <si>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</si>
  <si>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</si>
  <si>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</si>
  <si>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</si>
  <si>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</si>
  <si>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</si>
  <si>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</si>
  <si>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</si>
  <si>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</si>
  <si>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</si>
  <si>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</si>
  <si>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</si>
  <si>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</si>
  <si>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</si>
  <si>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</si>
  <si>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</si>
  <si>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</si>
  <si>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</si>
  <si>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</si>
  <si>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</si>
  <si>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</si>
  <si>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</si>
  <si>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</si>
  <si>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</si>
  <si>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</si>
  <si>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</si>
  <si>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</si>
  <si>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</si>
  <si>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</si>
  <si>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</si>
  <si>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</si>
  <si>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</si>
  <si>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</si>
  <si>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</si>
  <si>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</si>
  <si>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</si>
  <si>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</si>
  <si>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</si>
  <si>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</si>
  <si>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</si>
  <si>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</si>
  <si>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</si>
  <si>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</si>
  <si>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</si>
  <si>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</si>
  <si>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</si>
  <si>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</si>
  <si>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</si>
  <si>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</si>
  <si>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</si>
  <si>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</si>
  <si>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</si>
  <si>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</si>
  <si>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</si>
  <si>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</si>
  <si>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</si>
  <si>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</si>
  <si>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</si>
  <si>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</si>
  <si>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</si>
  <si>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</si>
  <si>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</si>
  <si>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</si>
  <si>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</si>
  <si>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</si>
  <si>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</si>
  <si>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</si>
  <si>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</si>
  <si>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</si>
  <si>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</si>
  <si>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</si>
  <si>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</si>
  <si>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</si>
  <si>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</si>
  <si>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</si>
  <si>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</si>
  <si>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</si>
  <si>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</si>
  <si>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</si>
  <si>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</si>
  <si>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</si>
  <si>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</si>
  <si>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</si>
  <si>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</si>
  <si>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</si>
  <si>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</si>
  <si>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</si>
  <si>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</si>
  <si>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</si>
  <si>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</si>
  <si>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</si>
  <si>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</si>
  <si>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</si>
  <si>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</si>
  <si>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</si>
  <si>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</si>
  <si>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</si>
  <si>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</si>
  <si>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</si>
  <si>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</si>
  <si>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</si>
  <si>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</si>
  <si>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</si>
  <si>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</si>
  <si>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</si>
  <si>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</si>
  <si>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</si>
  <si>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</si>
  <si>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</si>
  <si>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</si>
  <si>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</si>
  <si>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</si>
  <si>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</si>
  <si>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</si>
  <si>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</si>
  <si>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</si>
  <si>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</si>
  <si>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</si>
  <si>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</si>
  <si>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</si>
  <si>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</si>
  <si>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</si>
  <si>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</si>
  <si>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</si>
  <si>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</si>
  <si>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</si>
  <si>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</si>
  <si>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</si>
  <si>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</si>
  <si>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</si>
  <si>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</si>
  <si>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</si>
  <si>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</si>
  <si>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</si>
  <si>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</si>
  <si>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</si>
  <si>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</si>
  <si>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</si>
  <si>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</si>
  <si>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</si>
  <si>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</si>
  <si>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</si>
  <si>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</si>
  <si>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</si>
  <si>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</si>
  <si>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</si>
  <si>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</si>
  <si>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</si>
  <si>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</si>
  <si>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</si>
  <si>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</si>
  <si>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</si>
  <si>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</si>
  <si>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</si>
  <si>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</si>
  <si>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</si>
  <si>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</si>
  <si>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</si>
  <si>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</si>
  <si>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</si>
  <si>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</si>
  <si>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</si>
  <si>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</si>
  <si>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</si>
  <si>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</si>
  <si>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</si>
  <si>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</si>
  <si>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</si>
  <si>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</si>
  <si>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</si>
  <si>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</si>
  <si>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</si>
  <si>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</si>
  <si>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</si>
  <si>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</si>
  <si>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</si>
  <si>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</si>
  <si>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</si>
  <si>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</si>
  <si>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</si>
  <si>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</si>
  <si>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</si>
  <si>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</si>
  <si>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</si>
  <si>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</si>
  <si>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</si>
  <si>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</si>
  <si>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</si>
  <si>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</si>
  <si>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</si>
  <si>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</si>
  <si>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</si>
  <si>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</si>
  <si>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</si>
  <si>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</si>
  <si>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</si>
  <si>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</si>
  <si>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</si>
  <si>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</si>
  <si>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</si>
  <si>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</si>
  <si>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</si>
  <si>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</si>
  <si>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</si>
  <si>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</si>
  <si>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</si>
  <si>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</si>
  <si>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</si>
  <si>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</si>
  <si>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</si>
  <si>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</si>
  <si>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</si>
  <si>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</si>
  <si>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</si>
  <si>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</si>
  <si>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</si>
  <si>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</si>
  <si>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</si>
  <si>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</si>
  <si>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</si>
  <si>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</si>
  <si>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</si>
  <si>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</si>
  <si>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</si>
  <si>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</si>
  <si>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</si>
  <si>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</si>
  <si>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</si>
  <si>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</si>
  <si>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</si>
  <si>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</si>
  <si>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</si>
  <si>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</si>
  <si>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</si>
  <si>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</si>
  <si>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</si>
  <si>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</si>
  <si>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</si>
  <si>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</si>
  <si>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</si>
  <si>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</si>
  <si>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</si>
  <si>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</si>
  <si>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</si>
  <si>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</si>
  <si>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</si>
  <si>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</si>
  <si>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</si>
  <si>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</si>
  <si>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</si>
  <si>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</si>
  <si>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</si>
  <si>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</si>
  <si>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</si>
  <si>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</si>
  <si>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</si>
  <si>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</si>
  <si>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</si>
  <si>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</si>
  <si>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</si>
  <si>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</si>
  <si>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</si>
  <si>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</si>
  <si>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</si>
  <si>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</si>
  <si>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</si>
  <si>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</si>
  <si>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</si>
  <si>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</si>
  <si>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</si>
  <si>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</si>
  <si>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</si>
  <si>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</si>
  <si>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</si>
  <si>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</si>
  <si>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</si>
  <si>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</si>
  <si>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</si>
  <si>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</si>
  <si>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</si>
  <si>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</si>
  <si>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</si>
  <si>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</si>
  <si>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</si>
  <si>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</si>
  <si>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</si>
  <si>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</si>
  <si>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</si>
  <si>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</si>
  <si>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</si>
  <si>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</si>
  <si>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</si>
  <si>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</si>
  <si>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</si>
  <si>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</si>
  <si>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</si>
  <si>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</si>
  <si>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</si>
  <si>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</si>
  <si>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</si>
  <si>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</si>
  <si>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</si>
  <si>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</si>
  <si>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</si>
  <si>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</si>
  <si>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</si>
  <si>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</si>
  <si>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</si>
  <si>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</si>
  <si>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</si>
  <si>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</si>
  <si>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</si>
  <si>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</si>
  <si>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</si>
  <si>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</si>
  <si>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</si>
  <si>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</si>
  <si>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</si>
  <si>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</si>
  <si>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</si>
  <si>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</si>
  <si>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</si>
  <si>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</si>
  <si>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</si>
  <si>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</si>
  <si>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</si>
  <si>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</si>
  <si>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</si>
  <si>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</si>
  <si>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</si>
  <si>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</si>
  <si>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</si>
  <si>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</si>
  <si>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</si>
  <si>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</si>
  <si>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</si>
  <si>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</si>
  <si>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</si>
  <si>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</si>
  <si>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</si>
  <si>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</si>
  <si>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</si>
  <si>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</si>
  <si>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</si>
  <si>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</si>
  <si>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</si>
  <si>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</si>
  <si>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</si>
  <si>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</si>
  <si>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</si>
  <si>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</si>
  <si>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</si>
  <si>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</si>
  <si>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</si>
  <si>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</si>
  <si>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</si>
  <si>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</si>
  <si>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</si>
  <si>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</si>
  <si>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</si>
  <si>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</si>
  <si>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</si>
  <si>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</si>
  <si>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</si>
  <si>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</si>
  <si>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</si>
  <si>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</si>
  <si>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</si>
  <si>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</si>
  <si>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</si>
  <si>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</si>
  <si>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</si>
  <si>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</si>
  <si>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</si>
  <si>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</si>
  <si>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</si>
  <si>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</si>
  <si>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</si>
  <si>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</si>
  <si>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</si>
  <si>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</si>
  <si>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</si>
  <si>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</si>
  <si>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</si>
  <si>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</si>
  <si>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</si>
  <si>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</si>
  <si>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</si>
  <si>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</si>
  <si>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</si>
  <si>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</si>
  <si>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</si>
  <si>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</si>
  <si>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</si>
  <si>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</si>
  <si>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</si>
  <si>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</si>
  <si>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</si>
  <si>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</si>
  <si>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</si>
  <si>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</si>
  <si>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</si>
  <si>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</si>
  <si>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</si>
  <si>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</si>
  <si>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</si>
  <si>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</si>
  <si>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</si>
  <si>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</si>
  <si>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</si>
  <si>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</si>
  <si>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</si>
  <si>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</si>
  <si>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</si>
  <si>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</si>
  <si>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</si>
  <si>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</si>
  <si>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</si>
  <si>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</si>
  <si>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</si>
  <si>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</si>
  <si>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</si>
  <si>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</si>
  <si>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</si>
  <si>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</si>
  <si>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</si>
  <si>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</si>
  <si>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</si>
  <si>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</si>
  <si>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</si>
  <si>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</si>
  <si>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</si>
  <si>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</si>
  <si>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</si>
  <si>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</si>
  <si>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</si>
  <si>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</si>
  <si>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</si>
  <si>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</si>
  <si>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</si>
  <si>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</si>
  <si>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</si>
  <si>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</si>
  <si>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</si>
  <si>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</si>
  <si>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</si>
  <si>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</si>
  <si>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</si>
  <si>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</si>
  <si>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</si>
  <si>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</si>
  <si>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</si>
  <si>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</si>
  <si>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</si>
  <si>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</si>
  <si>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</si>
  <si>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</si>
  <si>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</si>
  <si>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</si>
  <si>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</si>
  <si>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</si>
  <si>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</si>
  <si>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</si>
  <si>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</si>
  <si>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</si>
  <si>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</si>
  <si>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</si>
  <si>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</si>
  <si>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</si>
  <si>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</si>
  <si>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</si>
  <si>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</si>
  <si>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</si>
  <si>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</si>
  <si>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</si>
  <si>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</si>
  <si>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</si>
  <si>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</si>
  <si>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</si>
  <si>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</si>
  <si>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</si>
  <si>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</si>
  <si>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</si>
  <si>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</si>
  <si>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</si>
  <si>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</si>
  <si>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</si>
  <si>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</si>
  <si>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</si>
  <si>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</si>
  <si>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</si>
  <si>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</si>
  <si>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</si>
  <si>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</si>
  <si>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</si>
  <si>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</si>
  <si>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</si>
  <si>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</si>
  <si>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</si>
  <si>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</si>
  <si>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</si>
  <si>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</si>
  <si>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</si>
  <si>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</si>
  <si>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</si>
  <si>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</si>
  <si>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</si>
  <si>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</si>
  <si>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</si>
  <si>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</si>
  <si>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</si>
  <si>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</si>
  <si>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</si>
  <si>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</si>
  <si>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</si>
  <si>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</si>
  <si>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</si>
  <si>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</si>
  <si>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</si>
  <si>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</si>
  <si>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</si>
  <si>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</si>
  <si>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</si>
  <si>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</si>
  <si>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</si>
  <si>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</si>
  <si>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</si>
  <si>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</si>
  <si>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</si>
  <si>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</si>
  <si>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</si>
  <si>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</si>
  <si>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</si>
  <si>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</si>
  <si>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</si>
  <si>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</si>
  <si>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</si>
  <si>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</si>
  <si>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</si>
  <si>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</si>
  <si>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</si>
  <si>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</si>
  <si>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</si>
  <si>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</si>
  <si>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</si>
  <si>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</si>
  <si>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</si>
  <si>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</si>
  <si>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</si>
  <si>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</si>
  <si>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</si>
  <si>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</si>
  <si>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</si>
  <si>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</si>
  <si>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</si>
  <si>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</si>
  <si>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</si>
  <si>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</si>
  <si>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</si>
  <si>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</si>
  <si>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</si>
  <si>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</si>
  <si>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</si>
  <si>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</si>
  <si>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</si>
  <si>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</si>
  <si>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</si>
  <si>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</si>
  <si>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</si>
  <si>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</si>
  <si>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</si>
  <si>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</si>
  <si>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</si>
  <si>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</si>
  <si>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</si>
  <si>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</si>
  <si>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</si>
  <si>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</si>
  <si>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</si>
  <si>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</si>
  <si>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</si>
  <si>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</si>
  <si>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</si>
  <si>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</si>
  <si>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</si>
  <si>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</si>
  <si>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</si>
  <si>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</si>
  <si>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</si>
  <si>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</si>
  <si>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</si>
  <si>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</si>
  <si>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</si>
  <si>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</si>
  <si>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</si>
  <si>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</si>
  <si>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</si>
  <si>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</si>
  <si>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</si>
  <si>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</si>
  <si>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</si>
  <si>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</si>
  <si>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</si>
  <si>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</si>
  <si>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</si>
  <si>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</si>
  <si>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</si>
  <si>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</si>
  <si>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</si>
  <si>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</si>
  <si>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</si>
  <si>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</si>
  <si>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</si>
  <si>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</si>
  <si>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</si>
  <si>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</si>
  <si>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</si>
  <si>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</si>
  <si>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</si>
  <si>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</si>
  <si>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</si>
  <si>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</si>
  <si>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</si>
  <si>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</si>
  <si>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</si>
  <si>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</si>
  <si>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</si>
  <si>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</si>
  <si>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</si>
  <si>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</si>
  <si>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</si>
  <si>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</si>
  <si>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</si>
  <si>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</si>
  <si>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</si>
  <si>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</si>
  <si>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</si>
  <si>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</si>
  <si>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</si>
  <si>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</si>
  <si>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</si>
  <si>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</si>
  <si>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</si>
  <si>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</si>
  <si>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</si>
  <si>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</si>
  <si>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</si>
  <si>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</si>
  <si>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</si>
  <si>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</si>
  <si>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</si>
  <si>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</si>
  <si>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</si>
  <si>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</si>
  <si>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</si>
  <si>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</si>
  <si>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</si>
  <si>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</si>
  <si>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</si>
  <si>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</si>
  <si>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</si>
  <si>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</si>
  <si>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</si>
  <si>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</si>
  <si>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</si>
  <si>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</si>
  <si>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</si>
  <si>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</si>
  <si>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</si>
  <si>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</si>
  <si>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</si>
  <si>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</si>
  <si>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</si>
  <si>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</si>
  <si>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</si>
  <si>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</si>
  <si>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</si>
  <si>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</si>
  <si>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</si>
  <si>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</si>
  <si>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</si>
  <si>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</si>
  <si>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</si>
  <si>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</si>
  <si>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</si>
  <si>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</si>
  <si>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</si>
  <si>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</si>
  <si>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</si>
  <si>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</si>
  <si>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</si>
  <si>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</si>
  <si>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</si>
  <si>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</si>
  <si>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</si>
  <si>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</si>
  <si>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</si>
  <si>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</si>
  <si>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</si>
  <si>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</si>
  <si>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</si>
  <si>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</si>
  <si>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</si>
  <si>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</si>
  <si>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</si>
  <si>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</si>
  <si>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</si>
  <si>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</si>
  <si>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</si>
  <si>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</si>
  <si>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</si>
  <si>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</si>
  <si>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</si>
  <si>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</si>
  <si>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</si>
  <si>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</si>
  <si>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</si>
  <si>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</si>
  <si>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</si>
  <si>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</si>
  <si>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</si>
  <si>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</si>
  <si>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</si>
  <si>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</si>
  <si>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</si>
  <si>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</si>
  <si>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</si>
  <si>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</si>
  <si>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</si>
  <si>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</si>
  <si>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</si>
  <si>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</si>
  <si>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</si>
  <si>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</si>
  <si>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</si>
  <si>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</si>
  <si>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</si>
  <si>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</si>
  <si>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</si>
  <si>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</si>
  <si>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</si>
  <si>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</si>
  <si>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</si>
  <si>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</si>
  <si>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</si>
  <si>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</si>
  <si>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</si>
  <si>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</si>
  <si>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</si>
  <si>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</si>
  <si>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</si>
  <si>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</si>
  <si>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</si>
  <si>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</si>
  <si>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</si>
  <si>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</si>
  <si>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</si>
  <si>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</si>
  <si>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</si>
  <si>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</si>
  <si>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</si>
  <si>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</si>
  <si>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</si>
  <si>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</si>
  <si>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</si>
  <si>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</si>
  <si>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</si>
  <si>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</si>
  <si>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</si>
  <si>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</si>
  <si>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</si>
  <si>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</si>
  <si>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</si>
  <si>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</si>
  <si>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</si>
  <si>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</si>
  <si>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</si>
  <si>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</si>
  <si>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</si>
  <si>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</si>
  <si>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</si>
  <si>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</si>
  <si>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</si>
  <si>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</si>
  <si>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</si>
  <si>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</si>
  <si>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</si>
  <si>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</si>
  <si>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</si>
  <si>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</si>
  <si>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</si>
  <si>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</si>
  <si>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</si>
  <si>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</si>
  <si>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</si>
  <si>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</si>
  <si>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</si>
  <si>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</si>
  <si>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</si>
  <si>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</si>
  <si>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</si>
  <si>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</si>
  <si>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</si>
  <si>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</si>
  <si>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</si>
  <si>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</si>
  <si>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</si>
  <si>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</si>
  <si>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</si>
  <si>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</si>
  <si>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</si>
  <si>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</si>
  <si>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</si>
  <si>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</si>
  <si>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</si>
  <si>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</si>
  <si>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</si>
  <si>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</si>
  <si>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</si>
  <si>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</si>
  <si>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</si>
  <si>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</si>
  <si>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</si>
  <si>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</si>
  <si>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</si>
  <si>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</si>
  <si>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</si>
  <si>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</si>
  <si>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</si>
  <si>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</si>
  <si>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</si>
  <si>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</si>
  <si>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</si>
  <si>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</si>
  <si>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</si>
  <si>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</si>
  <si>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</si>
  <si>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</si>
  <si>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</si>
  <si>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</si>
  <si>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</si>
  <si>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</si>
  <si>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</si>
  <si>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</si>
  <si>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</si>
  <si>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</si>
  <si>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</si>
  <si>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</si>
  <si>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</si>
  <si>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</si>
  <si>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</si>
  <si>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</si>
  <si>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</si>
  <si>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</si>
  <si>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</si>
  <si>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</si>
  <si>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</si>
  <si>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</si>
  <si>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</si>
  <si>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</si>
  <si>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</si>
  <si>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</si>
  <si>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</si>
  <si>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</si>
  <si>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</si>
  <si>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</si>
  <si>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</si>
  <si>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</si>
  <si>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</si>
  <si>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</si>
  <si>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</si>
  <si>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</si>
  <si>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</si>
  <si>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</si>
  <si>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</si>
  <si>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</si>
  <si>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</si>
  <si>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</si>
  <si>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</si>
  <si>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</si>
  <si>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</si>
  <si>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</si>
  <si>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</si>
  <si>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</si>
  <si>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</si>
  <si>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</si>
  <si>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</si>
  <si>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</si>
  <si>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</si>
  <si>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</si>
  <si>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</si>
  <si>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</si>
  <si>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</si>
  <si>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</si>
  <si>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</si>
  <si>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</si>
  <si>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</si>
  <si>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</si>
  <si>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</si>
  <si>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</si>
  <si>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</si>
  <si>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</si>
  <si>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</si>
  <si>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</si>
  <si>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</si>
  <si>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</si>
  <si>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</si>
  <si>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</si>
  <si>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</si>
  <si>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</si>
  <si>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</si>
  <si>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</si>
  <si>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</si>
  <si>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</si>
  <si>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</si>
  <si>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</si>
  <si>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</si>
  <si>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</si>
  <si>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</si>
  <si>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</si>
  <si>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</si>
  <si>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</si>
  <si>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</si>
  <si>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</si>
  <si>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</si>
  <si>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</si>
  <si>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</si>
  <si>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</si>
  <si>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</si>
  <si>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</si>
  <si>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</si>
  <si>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</si>
  <si>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</si>
  <si>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</si>
  <si>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</si>
  <si>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</si>
  <si>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</si>
  <si>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</si>
  <si>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</si>
  <si>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</si>
  <si>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</si>
  <si>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</si>
  <si>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</si>
  <si>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</si>
  <si>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</si>
  <si>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</si>
  <si>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</si>
  <si>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</si>
  <si>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</si>
  <si>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</si>
  <si>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</si>
  <si>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</si>
  <si>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</si>
  <si>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</si>
  <si>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</si>
  <si>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</si>
  <si>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</si>
  <si>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</si>
  <si>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</si>
  <si>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</si>
  <si>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</si>
  <si>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</si>
  <si>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</si>
  <si>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</si>
  <si>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</si>
  <si>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</si>
  <si>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</si>
  <si>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</si>
  <si>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</si>
  <si>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</si>
  <si>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</si>
  <si>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</si>
  <si>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</si>
  <si>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</si>
  <si>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</si>
  <si>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</si>
  <si>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</si>
  <si>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</si>
  <si>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</si>
  <si>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</si>
  <si>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</si>
  <si>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</si>
  <si>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</si>
  <si>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</si>
  <si>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</si>
  <si>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</si>
  <si>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</si>
  <si>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</si>
  <si>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</si>
  <si>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</si>
  <si>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</si>
  <si>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</si>
  <si>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</si>
  <si>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</si>
  <si>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</si>
  <si>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</si>
  <si>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</si>
  <si>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</si>
  <si>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</si>
  <si>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</si>
  <si>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</si>
  <si>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</si>
  <si>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</si>
  <si>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</si>
  <si>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</si>
  <si>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</si>
  <si>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</si>
  <si>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</si>
  <si>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</si>
  <si>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</si>
  <si>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</si>
  <si>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</si>
  <si>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</si>
  <si>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</si>
  <si>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</si>
  <si>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</si>
  <si>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</si>
  <si>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</si>
  <si>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</si>
  <si>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</si>
  <si>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</si>
  <si>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</si>
  <si>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</si>
  <si>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</si>
  <si>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</si>
  <si>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</si>
  <si>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</si>
  <si>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</si>
  <si>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</si>
  <si>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</si>
  <si>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</si>
  <si>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</si>
  <si>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</si>
  <si>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</si>
  <si>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</si>
  <si>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</si>
  <si>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</si>
  <si>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</si>
  <si>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</si>
  <si>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</si>
  <si>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</si>
  <si>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</si>
  <si>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</si>
  <si>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</si>
  <si>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</si>
  <si>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</si>
  <si>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</si>
  <si>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</si>
  <si>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</si>
  <si>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</si>
  <si>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</si>
  <si>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</si>
  <si>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</si>
  <si>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</si>
  <si>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</si>
  <si>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</si>
  <si>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</si>
  <si>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</si>
  <si>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</si>
  <si>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</si>
  <si>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</si>
  <si>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</si>
  <si>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</si>
  <si>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</si>
  <si>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</si>
  <si>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</si>
  <si>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</si>
  <si>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</si>
  <si>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</si>
  <si>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</si>
  <si>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</si>
  <si>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</si>
  <si>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</si>
  <si>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</si>
  <si>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</si>
  <si>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</si>
  <si>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</si>
  <si>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</si>
  <si>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</si>
  <si>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</si>
  <si>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</si>
  <si>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</si>
  <si>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</si>
  <si>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</si>
  <si>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</si>
  <si>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</si>
  <si>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</si>
  <si>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</si>
  <si>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</si>
  <si>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</si>
  <si>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</si>
  <si>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</si>
  <si>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</si>
  <si>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</si>
  <si>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</si>
  <si>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</si>
  <si>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</si>
  <si>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</si>
  <si>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</si>
  <si>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</si>
  <si>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</si>
  <si>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</si>
  <si>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</si>
  <si>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</si>
  <si>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</si>
  <si>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</si>
  <si>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</si>
  <si>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</si>
  <si>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</si>
  <si>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</si>
  <si>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</si>
  <si>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</si>
  <si>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</si>
  <si>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</si>
  <si>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</si>
  <si>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</si>
  <si>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</si>
  <si>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</si>
  <si>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</si>
  <si>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</si>
  <si>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</si>
  <si>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</si>
  <si>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</si>
  <si>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</si>
  <si>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</si>
  <si>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</si>
  <si>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</si>
  <si>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</si>
  <si>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</si>
  <si>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</si>
  <si>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</si>
  <si>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</si>
  <si>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</si>
  <si>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</si>
  <si>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</si>
  <si>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</si>
  <si>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</si>
  <si>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</si>
  <si>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</si>
  <si>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</si>
  <si>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</si>
  <si>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</si>
  <si>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</si>
  <si>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</si>
  <si>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</si>
  <si>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</si>
  <si>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</si>
  <si>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</si>
  <si>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</si>
  <si>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</si>
  <si>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</si>
  <si>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</si>
  <si>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</si>
  <si>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</si>
  <si>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</si>
  <si>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</si>
  <si>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</si>
  <si>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</si>
  <si>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</si>
  <si>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</si>
  <si>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</si>
  <si>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</si>
  <si>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</si>
  <si>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</si>
  <si>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</si>
  <si>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</si>
  <si>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</si>
  <si>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</si>
  <si>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</si>
  <si>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</si>
  <si>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</si>
  <si>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</si>
  <si>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</si>
  <si>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</si>
  <si>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</si>
  <si>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</si>
  <si>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</si>
  <si>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</si>
  <si>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</si>
  <si>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</si>
  <si>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</si>
  <si>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</si>
  <si>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</si>
  <si>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</si>
  <si>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</si>
  <si>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</si>
  <si>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</si>
  <si>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</si>
  <si>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</si>
  <si>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</si>
  <si>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</si>
  <si>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</si>
  <si>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</si>
  <si>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</si>
  <si>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</si>
  <si>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</si>
  <si>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</si>
  <si>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</si>
  <si>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</si>
  <si>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</si>
  <si>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</si>
  <si>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</si>
  <si>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</si>
  <si>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</si>
  <si>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</si>
  <si>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</si>
  <si>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</si>
  <si>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</si>
  <si>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</si>
  <si>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</si>
  <si>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</si>
  <si>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</si>
  <si>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</si>
  <si>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</si>
  <si>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</si>
  <si>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</si>
  <si>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</si>
  <si>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</si>
  <si>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</si>
  <si>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</si>
  <si>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</si>
  <si>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</si>
  <si>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</si>
  <si>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</si>
  <si>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</si>
  <si>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</si>
  <si>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</si>
  <si>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</si>
  <si>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</si>
  <si>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</si>
  <si>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</si>
  <si>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</si>
  <si>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</si>
  <si>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</si>
  <si>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</si>
  <si>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</si>
  <si>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</si>
  <si>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</si>
  <si>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</si>
  <si>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</si>
  <si>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</si>
  <si>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</si>
  <si>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</si>
  <si>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</si>
  <si>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</si>
  <si>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</si>
  <si>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</si>
  <si>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</si>
  <si>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</si>
  <si>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</si>
  <si>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</si>
  <si>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</si>
  <si>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</si>
  <si>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</si>
  <si>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</si>
  <si>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</si>
  <si>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</si>
  <si>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</si>
  <si>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</si>
  <si>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</si>
  <si>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</si>
  <si>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</si>
  <si>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</si>
  <si>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</si>
  <si>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</si>
  <si>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</si>
  <si>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</si>
  <si>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</si>
  <si>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</si>
  <si>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</si>
  <si>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</si>
  <si>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</si>
  <si>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</si>
  <si>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</si>
  <si>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</si>
  <si>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</si>
  <si>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</si>
  <si>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</si>
  <si>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</si>
  <si>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</si>
  <si>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</si>
  <si>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</si>
  <si>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</si>
  <si>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</si>
  <si>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</si>
  <si>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</si>
  <si>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</si>
  <si>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</si>
  <si>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</si>
  <si>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</si>
  <si>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</si>
  <si>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</si>
  <si>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</si>
  <si>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</si>
  <si>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</si>
  <si>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</si>
  <si>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</si>
  <si>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</si>
  <si>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</si>
  <si>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</si>
  <si>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</si>
  <si>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</si>
  <si>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</si>
  <si>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</si>
  <si>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</si>
  <si>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</si>
  <si>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</si>
  <si>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</si>
  <si>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</si>
  <si>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</si>
  <si>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</si>
  <si>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</si>
  <si>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</si>
  <si>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</si>
  <si>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</si>
  <si>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</si>
  <si>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</si>
  <si>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</si>
  <si>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</si>
  <si>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</si>
  <si>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</si>
  <si>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</si>
  <si>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</si>
  <si>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</si>
  <si>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</si>
  <si>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</si>
  <si>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</si>
  <si>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</si>
  <si>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</si>
  <si>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</si>
  <si>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</si>
  <si>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</si>
  <si>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</si>
  <si>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</si>
  <si>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</si>
  <si>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</si>
  <si>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</si>
  <si>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</si>
  <si>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</si>
  <si>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</si>
  <si>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</si>
  <si>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</si>
  <si>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</si>
  <si>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</si>
  <si>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</si>
  <si>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</si>
  <si>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</si>
  <si>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</si>
  <si>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</si>
  <si>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</si>
  <si>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</si>
  <si>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</si>
  <si>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</si>
  <si>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</si>
  <si>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</si>
  <si>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</si>
  <si>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</si>
  <si>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</si>
  <si>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</si>
  <si>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</si>
  <si>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</si>
  <si>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</si>
  <si>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</si>
  <si>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</si>
  <si>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</si>
  <si>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</si>
  <si>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</si>
  <si>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</si>
  <si>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</si>
  <si>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</si>
  <si>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</si>
  <si>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</si>
  <si>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</si>
  <si>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</si>
  <si>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</si>
  <si>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</si>
  <si>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</si>
  <si>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</si>
  <si>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</si>
  <si>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</si>
  <si>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</si>
  <si>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</si>
  <si>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</si>
  <si>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</si>
  <si>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</si>
  <si>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</si>
  <si>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</si>
  <si>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</si>
  <si>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</si>
  <si>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</si>
  <si>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</si>
  <si>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</si>
  <si>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</si>
  <si>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</si>
  <si>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</si>
  <si>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</si>
  <si>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</si>
  <si>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</si>
  <si>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</si>
  <si>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</si>
  <si>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</si>
  <si>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</si>
  <si>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</si>
  <si>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</si>
  <si>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</si>
  <si>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</si>
  <si>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</si>
  <si>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</si>
  <si>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</si>
  <si>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</si>
  <si>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</si>
  <si>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</si>
  <si>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</si>
  <si>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</si>
  <si>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</si>
  <si>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</si>
  <si>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</si>
  <si>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</si>
  <si>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</si>
  <si>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</si>
  <si>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</si>
  <si>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</si>
  <si>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</si>
  <si>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</si>
  <si>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</si>
  <si>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</si>
  <si>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</si>
  <si>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</si>
  <si>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</si>
  <si>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</si>
  <si>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</si>
  <si>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</si>
  <si>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</si>
  <si>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</si>
  <si>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</si>
  <si>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</si>
  <si>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</si>
  <si>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</si>
  <si>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</si>
  <si>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</si>
  <si>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</si>
  <si>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</si>
  <si>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</si>
  <si>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</si>
  <si>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</si>
  <si>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</si>
  <si>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</si>
  <si>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</si>
  <si>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</si>
  <si>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</si>
  <si>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</si>
  <si>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</si>
  <si>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</si>
  <si>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</si>
  <si>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</si>
  <si>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</si>
  <si>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</si>
  <si>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</si>
  <si>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</si>
  <si>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</si>
  <si>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</si>
  <si>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</si>
  <si>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</si>
  <si>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</si>
  <si>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</si>
  <si>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</si>
  <si>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</si>
  <si>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</si>
  <si>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</si>
  <si>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</si>
  <si>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</si>
  <si>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</si>
  <si>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</si>
  <si>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</si>
  <si>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</si>
  <si>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</si>
  <si>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</si>
  <si>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</si>
  <si>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</si>
  <si>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</si>
  <si>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</si>
  <si>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</si>
  <si>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</si>
  <si>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</si>
  <si>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</si>
  <si>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</si>
  <si>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</si>
  <si>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</si>
  <si>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</si>
  <si>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</si>
  <si>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</si>
  <si>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</si>
  <si>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</si>
  <si>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</si>
  <si>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</si>
  <si>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</si>
  <si>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</si>
  <si>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</si>
  <si>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</si>
  <si>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</si>
  <si>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</si>
  <si>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</si>
  <si>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</si>
  <si>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</si>
  <si>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</si>
  <si>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</si>
  <si>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</si>
  <si>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</si>
  <si>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</si>
  <si>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</si>
  <si>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</si>
  <si>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</si>
  <si>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</si>
  <si>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</si>
  <si>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</si>
  <si>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</si>
  <si>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</si>
  <si>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</si>
  <si>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</si>
  <si>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</si>
  <si>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</si>
  <si>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</si>
  <si>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</si>
  <si>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</si>
  <si>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</si>
  <si>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</si>
  <si>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</si>
  <si>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</si>
  <si>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</si>
  <si>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</si>
  <si>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</si>
  <si>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</si>
  <si>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</si>
  <si>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</si>
  <si>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</si>
  <si>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</si>
  <si>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</si>
  <si>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</si>
  <si>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</si>
  <si>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</si>
  <si>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</si>
  <si>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</si>
  <si>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</si>
  <si>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</si>
  <si>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</si>
  <si>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</si>
  <si>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</si>
  <si>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</si>
  <si>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</si>
  <si>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</si>
  <si>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</si>
  <si>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</si>
  <si>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</si>
  <si>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</si>
  <si>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</si>
  <si>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</si>
  <si>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</si>
  <si>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</si>
  <si>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</si>
  <si>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</si>
  <si>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</si>
  <si>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</si>
  <si>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</si>
  <si>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</si>
  <si>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</si>
  <si>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</si>
  <si>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</si>
  <si>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</si>
  <si>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</si>
  <si>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</si>
  <si>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</si>
  <si>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</si>
  <si>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</si>
  <si>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</si>
  <si>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</si>
  <si>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</si>
  <si>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</si>
  <si>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</si>
  <si>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</si>
  <si>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</si>
  <si>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</si>
  <si>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</si>
  <si>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</si>
  <si>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</si>
  <si>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</si>
  <si>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</si>
  <si>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</si>
  <si>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</si>
  <si>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</si>
  <si>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</si>
  <si>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</si>
  <si>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</si>
  <si>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</si>
  <si>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</si>
  <si>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</si>
  <si>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</si>
  <si>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</si>
  <si>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</si>
  <si>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</si>
  <si>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</si>
  <si>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</si>
  <si>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</si>
  <si>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</si>
  <si>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</si>
  <si>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</si>
  <si>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</si>
  <si>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</si>
  <si>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</si>
  <si>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</si>
  <si>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</si>
  <si>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</si>
  <si>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</si>
  <si>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</si>
  <si>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</si>
  <si>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</si>
  <si>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</si>
  <si>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</si>
  <si>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</si>
  <si>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</si>
  <si>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</si>
  <si>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</si>
  <si>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</si>
  <si>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</si>
  <si>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</si>
  <si>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</si>
  <si>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</si>
  <si>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</si>
  <si>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</si>
  <si>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</si>
  <si>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</si>
  <si>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</si>
  <si>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</si>
  <si>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</si>
  <si>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</si>
  <si>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</si>
  <si>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</si>
  <si>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</si>
  <si>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</si>
  <si>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</si>
  <si>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</si>
  <si>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</si>
  <si>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</si>
  <si>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</si>
  <si>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</si>
  <si>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</si>
  <si>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</si>
  <si>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</si>
  <si>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</si>
  <si>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</si>
  <si>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</si>
  <si>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</si>
  <si>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</si>
  <si>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</si>
  <si>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</si>
  <si>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</si>
  <si>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</si>
  <si>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</si>
  <si>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</si>
  <si>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</si>
  <si>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</si>
  <si>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</si>
  <si>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</si>
  <si>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</si>
  <si>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</si>
  <si>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</si>
  <si>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</si>
  <si>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</si>
  <si>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</si>
  <si>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</si>
  <si>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</si>
  <si>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</si>
  <si>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</si>
  <si>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</si>
  <si>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</si>
  <si>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</si>
  <si>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</si>
  <si>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</si>
  <si>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</si>
  <si>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</si>
  <si>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</si>
  <si>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</si>
  <si>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</si>
  <si>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</si>
  <si>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</si>
  <si>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</si>
  <si>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</si>
  <si>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</si>
  <si>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</si>
  <si>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</si>
  <si>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</si>
  <si>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</si>
  <si>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</si>
  <si>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</si>
  <si>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</si>
  <si>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</si>
  <si>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</si>
  <si>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</si>
  <si>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</si>
  <si>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</si>
  <si>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</si>
  <si>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</si>
  <si>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</si>
  <si>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</si>
  <si>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</si>
  <si>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</si>
  <si>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</si>
  <si>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</si>
  <si>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</si>
  <si>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</si>
  <si>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</si>
  <si>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</si>
  <si>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</si>
  <si>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</si>
  <si>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</si>
  <si>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</si>
  <si>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</si>
  <si>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</si>
  <si>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</si>
  <si>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</si>
  <si>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</si>
  <si>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</si>
  <si>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</si>
  <si>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</si>
  <si>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</si>
  <si>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</si>
  <si>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</si>
  <si>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</si>
  <si>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</si>
  <si>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</si>
  <si>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</si>
  <si>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</si>
  <si>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</si>
  <si>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</si>
  <si>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</si>
  <si>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</si>
  <si>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</si>
  <si>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</si>
  <si>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</si>
  <si>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</si>
  <si>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</si>
  <si>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</si>
  <si>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</si>
  <si>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</si>
  <si>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</si>
  <si>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</si>
  <si>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</si>
  <si>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</si>
  <si>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</si>
  <si>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</si>
  <si>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</si>
  <si>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</si>
  <si>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</si>
  <si>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</si>
  <si>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</si>
  <si>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</si>
  <si>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</si>
  <si>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</si>
  <si>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</si>
  <si>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</si>
  <si>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</si>
  <si>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</si>
  <si>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</si>
  <si>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</si>
  <si>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</si>
  <si>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</si>
  <si>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</si>
  <si>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</si>
  <si>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</si>
  <si>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</si>
  <si>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</si>
  <si>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</si>
  <si>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</si>
  <si>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</si>
  <si>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</si>
  <si>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</si>
  <si>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</si>
  <si>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</si>
  <si>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</si>
  <si>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</si>
  <si>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</si>
  <si>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</si>
  <si>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</si>
  <si>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</si>
  <si>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</si>
  <si>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</si>
  <si>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</si>
  <si>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</si>
  <si>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</si>
  <si>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</si>
  <si>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</si>
  <si>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</si>
  <si>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</si>
  <si>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</si>
  <si>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</si>
  <si>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</si>
  <si>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</si>
  <si>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</si>
  <si>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</si>
  <si>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</si>
  <si>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</si>
  <si>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</si>
  <si>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</si>
  <si>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</si>
  <si>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</si>
  <si>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</si>
  <si>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</si>
  <si>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</si>
  <si>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</si>
  <si>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</si>
  <si>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</si>
  <si>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</si>
  <si>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</si>
  <si>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</si>
  <si>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</si>
  <si>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</si>
  <si>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</si>
  <si>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</si>
  <si>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</si>
  <si>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</si>
  <si>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</si>
  <si>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</si>
  <si>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</si>
  <si>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</si>
  <si>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</si>
  <si>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</si>
  <si>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</si>
  <si>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</si>
  <si>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</si>
  <si>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</si>
  <si>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</si>
  <si>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</si>
  <si>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</si>
  <si>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</si>
  <si>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</si>
  <si>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</si>
  <si>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</si>
  <si>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</si>
  <si>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</si>
  <si>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</si>
  <si>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</si>
  <si>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</si>
  <si>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</si>
  <si>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</si>
  <si>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</si>
  <si>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</si>
  <si>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</si>
  <si>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</si>
  <si>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</si>
  <si>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</si>
  <si>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</si>
  <si>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</si>
  <si>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</si>
  <si>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</si>
  <si>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</si>
  <si>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</si>
  <si>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</si>
  <si>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</si>
  <si>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</si>
  <si>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</si>
  <si>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</si>
  <si>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</si>
  <si>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</si>
  <si>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</si>
  <si>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</si>
  <si>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</si>
  <si>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</si>
  <si>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</si>
  <si>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</si>
  <si>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</si>
  <si>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</si>
  <si>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</si>
  <si>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</si>
  <si>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</si>
  <si>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</si>
  <si>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</si>
  <si>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</si>
  <si>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</si>
  <si>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</si>
  <si>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</si>
  <si>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</si>
  <si>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</si>
  <si>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</si>
  <si>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</si>
  <si>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</si>
  <si>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</si>
  <si>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</si>
  <si>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</si>
  <si>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</si>
  <si>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</si>
  <si>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</si>
  <si>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</si>
  <si>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</si>
  <si>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</si>
  <si>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</si>
  <si>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</si>
  <si>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</si>
  <si>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</si>
  <si>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</si>
  <si>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</si>
  <si>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</si>
  <si>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</si>
  <si>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</si>
  <si>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</si>
  <si>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</si>
  <si>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</si>
  <si>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</si>
  <si>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</si>
  <si>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</si>
  <si>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</si>
  <si>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</si>
  <si>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</si>
  <si>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</si>
  <si>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</si>
  <si>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</si>
  <si>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</si>
  <si>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</si>
  <si>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</si>
  <si>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</si>
  <si>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</si>
  <si>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</si>
  <si>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</si>
  <si>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</si>
  <si>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</si>
  <si>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</si>
  <si>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</si>
  <si>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</si>
  <si>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</si>
  <si>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</si>
  <si>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</si>
  <si>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</si>
  <si>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</si>
  <si>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</si>
  <si>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</si>
  <si>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</si>
  <si>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</si>
  <si>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</si>
  <si>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</si>
  <si>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</si>
  <si>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</si>
  <si>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</si>
  <si>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</si>
  <si>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</si>
  <si>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</si>
  <si>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</si>
  <si>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</si>
  <si>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</si>
  <si>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</si>
  <si>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</si>
  <si>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</si>
  <si>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</si>
  <si>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</si>
  <si>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</si>
  <si>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</si>
  <si>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</si>
  <si>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</si>
  <si>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</si>
  <si>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</si>
  <si>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</si>
  <si>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</si>
  <si>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</si>
  <si>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</si>
  <si>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</si>
  <si>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</si>
  <si>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</si>
  <si>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</si>
  <si>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</si>
  <si>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</si>
  <si>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</si>
  <si>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</si>
  <si>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</si>
  <si>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</si>
  <si>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</si>
  <si>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</si>
  <si>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</si>
  <si>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</si>
  <si>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</si>
  <si>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</si>
  <si>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</si>
  <si>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</si>
  <si>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</si>
  <si>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</si>
  <si>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</si>
  <si>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</si>
  <si>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</si>
  <si>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</si>
  <si>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</si>
  <si>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</si>
  <si>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</si>
  <si>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</si>
  <si>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</si>
  <si>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</si>
  <si>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</si>
  <si>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</si>
  <si>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</si>
  <si>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</si>
  <si>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</si>
  <si>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</si>
  <si>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</si>
  <si>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</si>
  <si>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</si>
  <si>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</si>
  <si>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</si>
  <si>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</si>
  <si>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</si>
  <si>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</si>
  <si>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</si>
  <si>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</si>
  <si>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</si>
  <si>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</si>
  <si>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</si>
  <si>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</si>
  <si>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</si>
  <si>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</si>
  <si>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</si>
  <si>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</si>
  <si>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</si>
  <si>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</si>
  <si>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</si>
  <si>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</si>
  <si>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</si>
  <si>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</si>
  <si>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</si>
  <si>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</si>
  <si>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</si>
  <si>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</si>
  <si>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</si>
  <si>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</si>
  <si>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</si>
  <si>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</si>
  <si>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</si>
  <si>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</si>
  <si>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</si>
  <si>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</si>
  <si>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</si>
  <si>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</si>
  <si>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</si>
  <si>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</si>
  <si>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</si>
  <si>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</si>
  <si>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</si>
  <si>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</si>
  <si>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</si>
  <si>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</si>
  <si>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</si>
  <si>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</si>
  <si>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</si>
  <si>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</si>
  <si>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</si>
  <si>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</si>
  <si>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</si>
  <si>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</si>
  <si>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</si>
  <si>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</si>
  <si>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</si>
  <si>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</si>
  <si>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</si>
  <si>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</si>
  <si>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</si>
  <si>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</si>
  <si>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</si>
  <si>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</si>
  <si>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</si>
  <si>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</si>
  <si>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</si>
  <si>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</si>
  <si>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</si>
  <si>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</si>
  <si>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</si>
  <si>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</si>
  <si>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</si>
  <si>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</si>
  <si>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</si>
  <si>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</si>
  <si>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</si>
  <si>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</si>
  <si>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</si>
  <si>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</si>
  <si>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</si>
  <si>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</si>
  <si>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</si>
  <si>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</si>
  <si>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</si>
  <si>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</si>
  <si>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</si>
  <si>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</si>
  <si>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</si>
  <si>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</si>
  <si>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</si>
  <si>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</si>
  <si>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</si>
  <si>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</si>
  <si>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</si>
  <si>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</si>
  <si>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</si>
  <si>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</si>
  <si>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</si>
  <si>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</si>
  <si>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</si>
  <si>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</si>
  <si>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</si>
  <si>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</si>
  <si>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</si>
  <si>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</si>
  <si>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</si>
  <si>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</si>
  <si>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</si>
  <si>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</si>
  <si>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</si>
  <si>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</si>
  <si>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</si>
  <si>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</si>
  <si>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</si>
  <si>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</si>
  <si>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</si>
  <si>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</si>
  <si>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</si>
  <si>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</si>
  <si>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</si>
  <si>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</si>
  <si>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</si>
  <si>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</si>
  <si>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</si>
  <si>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</si>
  <si>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</si>
  <si>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</si>
  <si>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</si>
  <si>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</si>
  <si>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</si>
  <si>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</si>
  <si>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</si>
  <si>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</si>
  <si>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</si>
  <si>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</si>
  <si>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</si>
  <si>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</si>
  <si>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</si>
  <si>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</si>
  <si>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</si>
  <si>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</si>
  <si>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</si>
  <si>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</si>
  <si>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</si>
  <si>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</si>
  <si>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</si>
  <si>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</si>
  <si>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</si>
  <si>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</si>
  <si>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</si>
  <si>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</si>
  <si>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</si>
  <si>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</si>
  <si>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</si>
  <si>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</si>
  <si>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</si>
  <si>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</si>
  <si>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</si>
  <si>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</si>
  <si>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</si>
  <si>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</si>
  <si>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</si>
  <si>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</si>
  <si>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</si>
  <si>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</si>
  <si>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</si>
  <si>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</si>
  <si>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</si>
  <si>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</si>
  <si>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</si>
  <si>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</si>
  <si>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</si>
  <si>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</si>
  <si>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</si>
  <si>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</si>
  <si>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</si>
  <si>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</si>
  <si>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</si>
  <si>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</si>
  <si>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</si>
  <si>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</si>
  <si>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</si>
  <si>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</si>
  <si>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</si>
  <si>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</si>
  <si>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</si>
  <si>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</si>
  <si>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</si>
  <si>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</si>
  <si>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</si>
  <si>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</si>
  <si>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</si>
  <si>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</si>
  <si>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</si>
  <si>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</si>
  <si>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</si>
  <si>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</si>
  <si>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</si>
  <si>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</si>
  <si>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</si>
  <si>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</si>
  <si>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</si>
  <si>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</si>
  <si>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</si>
  <si>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</si>
  <si>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</si>
  <si>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</si>
  <si>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</si>
  <si>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</si>
  <si>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</si>
  <si>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</si>
  <si>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</si>
  <si>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</si>
  <si>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</si>
  <si>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</si>
  <si>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</si>
  <si>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</si>
  <si>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</si>
  <si>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</si>
  <si>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</si>
  <si>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</si>
  <si>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</si>
  <si>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</si>
  <si>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</si>
  <si>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</si>
  <si>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</si>
  <si>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</si>
  <si>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</si>
  <si>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</si>
  <si>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</si>
  <si>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</si>
  <si>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</si>
  <si>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</si>
  <si>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</si>
  <si>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</si>
  <si>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</si>
  <si>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</si>
  <si>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</si>
  <si>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</si>
  <si>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</si>
  <si>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</si>
  <si>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</si>
  <si>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</si>
  <si>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</si>
  <si>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</si>
  <si>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</si>
  <si>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</si>
  <si>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</si>
  <si>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</si>
  <si>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</si>
  <si>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</si>
  <si>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</si>
  <si>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</si>
  <si>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</si>
  <si>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</si>
  <si>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</si>
  <si>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</si>
  <si>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</si>
  <si>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</si>
  <si>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</si>
  <si>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</si>
  <si>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</si>
  <si>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</si>
  <si>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</si>
  <si>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</si>
  <si>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</si>
  <si>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</si>
  <si>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</si>
  <si>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</si>
  <si>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</si>
  <si>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</si>
  <si>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</si>
  <si>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</si>
  <si>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</si>
  <si>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</si>
  <si>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</si>
  <si>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</si>
  <si>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</si>
  <si>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</si>
  <si>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</si>
  <si>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</si>
  <si>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</si>
  <si>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</si>
  <si>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</si>
  <si>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</si>
  <si>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</si>
  <si>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</si>
  <si>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</si>
  <si>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</si>
  <si>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</si>
  <si>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</si>
  <si>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</si>
  <si>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</si>
  <si>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</si>
  <si>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</si>
  <si>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</si>
  <si>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</si>
  <si>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</si>
  <si>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</si>
  <si>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</si>
  <si>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</si>
  <si>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</si>
  <si>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</si>
  <si>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</si>
  <si>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</si>
  <si>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</si>
  <si>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</si>
  <si>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</si>
  <si>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</si>
  <si>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</si>
  <si>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</si>
  <si>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</si>
  <si>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</si>
  <si>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</si>
  <si>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</si>
  <si>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</si>
  <si>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</si>
  <si>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</si>
  <si>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</si>
  <si>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</si>
  <si>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</si>
  <si>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</si>
  <si>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</si>
  <si>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</si>
  <si>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</si>
  <si>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</si>
  <si>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</si>
  <si>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</si>
  <si>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</si>
  <si>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</si>
  <si>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</si>
  <si>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</si>
  <si>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</si>
  <si>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</si>
  <si>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</si>
  <si>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</si>
  <si>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</si>
  <si>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</si>
  <si>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</si>
  <si>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</si>
  <si>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</si>
  <si>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</si>
  <si>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</si>
  <si>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</si>
  <si>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</si>
  <si>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</si>
  <si>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</si>
  <si>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</si>
  <si>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</si>
  <si>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</si>
  <si>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</si>
  <si>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</si>
  <si>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</si>
  <si>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</si>
  <si>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</si>
  <si>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</si>
  <si>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</si>
  <si>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</si>
  <si>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</si>
  <si>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</si>
  <si>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</si>
  <si>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</si>
  <si>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</si>
  <si>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</si>
  <si>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</si>
  <si>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</si>
  <si>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</si>
  <si>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</si>
  <si>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</si>
  <si>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</si>
  <si>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</si>
  <si>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</si>
  <si>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</si>
  <si>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</si>
  <si>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</si>
  <si>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</si>
  <si>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</si>
  <si>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</si>
  <si>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</si>
  <si>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</si>
  <si>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</si>
  <si>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</si>
  <si>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</si>
  <si>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</si>
  <si>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</si>
  <si>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</si>
  <si>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</si>
  <si>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</si>
  <si>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</si>
  <si>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</si>
  <si>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</si>
  <si>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</si>
  <si>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</si>
  <si>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</si>
  <si>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</si>
  <si>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</si>
  <si>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</si>
  <si>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</si>
  <si>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</si>
  <si>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</si>
  <si>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</si>
  <si>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</si>
  <si>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</si>
  <si>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</si>
  <si>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</si>
  <si>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</si>
  <si>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</si>
  <si>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</si>
  <si>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</si>
  <si>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</si>
  <si>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</si>
  <si>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</si>
  <si>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</si>
  <si>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</si>
  <si>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</si>
  <si>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</si>
  <si>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</si>
  <si>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</si>
  <si>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</si>
  <si>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</si>
  <si>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</si>
  <si>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</si>
  <si>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</si>
  <si>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</si>
  <si>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</si>
  <si>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</si>
  <si>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</si>
  <si>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</si>
  <si>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</si>
  <si>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</si>
  <si>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</si>
  <si>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</si>
  <si>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</si>
  <si>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</si>
  <si>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</si>
  <si>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</si>
  <si>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</si>
  <si>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</si>
  <si>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</si>
  <si>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</si>
  <si>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</si>
  <si>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</si>
  <si>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</si>
  <si>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</si>
  <si>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</si>
  <si>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</si>
  <si>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</si>
  <si>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</si>
  <si>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</si>
  <si>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</si>
  <si>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</si>
  <si>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</si>
  <si>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</si>
  <si>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</si>
  <si>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</si>
  <si>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</si>
  <si>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</si>
  <si>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</si>
  <si>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</si>
  <si>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</si>
  <si>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</si>
  <si>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</si>
  <si>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</si>
  <si>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</si>
  <si>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</si>
  <si>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</si>
  <si>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</si>
  <si>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</si>
  <si>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</si>
  <si>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</si>
  <si>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</si>
  <si>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</si>
  <si>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</si>
  <si>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</si>
  <si>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</si>
  <si>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</si>
  <si>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</si>
  <si>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</si>
  <si>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</si>
  <si>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</si>
  <si>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</si>
  <si>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</si>
  <si>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</si>
  <si>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</si>
  <si>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</si>
  <si>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</si>
  <si>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</si>
  <si>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</si>
  <si>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</si>
  <si>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</si>
  <si>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</si>
  <si>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</si>
  <si>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</si>
  <si>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</si>
  <si>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</si>
  <si>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</si>
  <si>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</si>
  <si>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</si>
  <si>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</si>
  <si>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</si>
  <si>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</si>
  <si>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</si>
  <si>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</si>
  <si>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</si>
  <si>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</si>
  <si>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</si>
  <si>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</si>
  <si>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</si>
  <si>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</si>
  <si>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</si>
  <si>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</si>
  <si>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</si>
  <si>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</si>
  <si>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</si>
  <si>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</si>
  <si>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</si>
  <si>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</si>
  <si>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</si>
  <si>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</si>
  <si>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</si>
  <si>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</si>
  <si>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</si>
  <si>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</si>
  <si>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</si>
  <si>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</si>
  <si>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</si>
  <si>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</si>
  <si>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</si>
  <si>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</si>
  <si>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</si>
  <si>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</si>
  <si>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</si>
  <si>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</si>
  <si>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</si>
  <si>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</si>
  <si>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</si>
  <si>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</si>
  <si>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</si>
  <si>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</si>
  <si>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</si>
  <si>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</si>
  <si>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</si>
  <si>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</si>
  <si>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</si>
  <si>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</si>
  <si>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</si>
  <si>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</si>
  <si>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</si>
  <si>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</si>
  <si>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</si>
  <si>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</si>
  <si>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</si>
  <si>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</si>
  <si>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</si>
  <si>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</si>
  <si>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</si>
  <si>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</si>
  <si>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</si>
  <si>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</si>
  <si>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</si>
  <si>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</si>
  <si>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</si>
  <si>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</si>
  <si>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</si>
  <si>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</si>
  <si>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</si>
  <si>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</si>
  <si>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</si>
  <si>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</si>
  <si>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</si>
  <si>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</si>
  <si>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</si>
  <si>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</si>
  <si>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</si>
  <si>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</si>
  <si>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</si>
  <si>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</si>
  <si>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</si>
  <si>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</si>
  <si>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</si>
  <si>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</si>
  <si>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</si>
  <si>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</si>
  <si>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</si>
  <si>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</si>
  <si>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</si>
  <si>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</si>
  <si>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</si>
  <si>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</si>
  <si>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</si>
  <si>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</si>
  <si>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</si>
  <si>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</si>
  <si>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</si>
  <si>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</si>
  <si>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</si>
  <si>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</si>
  <si>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</si>
  <si>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</si>
  <si>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</si>
  <si>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</si>
  <si>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</si>
  <si>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</si>
  <si>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</si>
  <si>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</si>
  <si>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</si>
  <si>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</si>
  <si>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</si>
  <si>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</si>
  <si>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</si>
  <si>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</si>
  <si>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</si>
  <si>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</si>
  <si>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</si>
  <si>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</si>
  <si>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</si>
  <si>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</si>
  <si>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</si>
  <si>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</si>
  <si>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</si>
  <si>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</si>
  <si>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</si>
  <si>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</si>
  <si>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</si>
  <si>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</si>
  <si>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</si>
  <si>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</si>
  <si>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</si>
  <si>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</si>
  <si>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</si>
  <si>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</si>
  <si>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</si>
  <si>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</si>
  <si>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</si>
  <si>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</si>
  <si>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</si>
  <si>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</si>
  <si>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</si>
  <si>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</si>
  <si>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</si>
  <si>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</si>
  <si>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</si>
  <si>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</si>
  <si>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</si>
  <si>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</si>
  <si>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</si>
  <si>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</si>
  <si>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</si>
  <si>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</si>
  <si>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</si>
  <si>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</si>
  <si>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</si>
  <si>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</si>
  <si>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</si>
  <si>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</si>
  <si>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</si>
  <si>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</si>
  <si>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</si>
  <si>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</si>
  <si>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</si>
  <si>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</si>
  <si>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</si>
  <si>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</si>
  <si>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</si>
  <si>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</si>
  <si>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</si>
  <si>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</si>
  <si>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</si>
  <si>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</si>
  <si>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</si>
  <si>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</si>
  <si>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</si>
  <si>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</si>
  <si>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</si>
  <si>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</si>
  <si>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</si>
  <si>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</si>
  <si>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</si>
  <si>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</si>
  <si>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</si>
  <si>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</si>
  <si>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</si>
  <si>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</si>
  <si>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</si>
  <si>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</si>
  <si>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</si>
  <si>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</si>
  <si>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</si>
  <si>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</si>
  <si>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</si>
  <si>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</si>
  <si>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</si>
  <si>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</si>
  <si>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</si>
  <si>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</si>
  <si>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</si>
  <si>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</si>
  <si>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</si>
  <si>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</si>
  <si>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</si>
  <si>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</si>
  <si>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</si>
  <si>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</si>
  <si>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</si>
  <si>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</si>
  <si>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</si>
  <si>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</si>
  <si>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</si>
  <si>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</si>
  <si>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</si>
  <si>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</si>
  <si>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</si>
  <si>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</si>
  <si>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</si>
  <si>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</si>
  <si>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</si>
  <si>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</si>
  <si>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</si>
  <si>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</si>
  <si>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</si>
  <si>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</si>
  <si>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</si>
  <si>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</si>
  <si>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</si>
  <si>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</si>
  <si>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</si>
  <si>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</si>
  <si>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</si>
  <si>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</si>
  <si>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</si>
  <si>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</si>
  <si>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</si>
  <si>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</si>
  <si>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</si>
  <si>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</si>
  <si>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</si>
  <si>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</si>
  <si>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</si>
  <si>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</si>
  <si>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</si>
  <si>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</si>
  <si>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</si>
  <si>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</si>
  <si>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</si>
  <si>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</si>
  <si>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</si>
  <si>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</si>
  <si>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</si>
  <si>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</si>
  <si>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</si>
  <si>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</si>
  <si>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</si>
  <si>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</si>
  <si>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</si>
  <si>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</si>
  <si>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</si>
  <si>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</si>
  <si>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</si>
  <si>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</si>
  <si>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</si>
  <si>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</si>
  <si>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</si>
  <si>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</si>
  <si>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</si>
  <si>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</si>
  <si>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</si>
  <si>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</si>
  <si>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</si>
  <si>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</si>
  <si>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</si>
  <si>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</si>
  <si>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</si>
  <si>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</si>
  <si>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</si>
  <si>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</si>
  <si>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</si>
  <si>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</si>
  <si>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</si>
  <si>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</si>
  <si>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</si>
  <si>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</si>
  <si>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</si>
  <si>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</si>
  <si>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</si>
  <si>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</si>
  <si>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</si>
  <si>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</si>
  <si>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</si>
  <si>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</si>
  <si>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</si>
  <si>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</si>
  <si>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</si>
  <si>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</si>
  <si>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</si>
  <si>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</si>
  <si>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</si>
  <si>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</si>
  <si>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</si>
  <si>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</si>
  <si>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</si>
  <si>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</si>
  <si>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</si>
  <si>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</si>
  <si>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</si>
  <si>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</si>
  <si>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</si>
  <si>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</si>
  <si>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</si>
  <si>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</si>
  <si>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</si>
  <si>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</si>
  <si>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</si>
  <si>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</si>
  <si>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</si>
  <si>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</si>
  <si>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</si>
  <si>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</si>
  <si>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</si>
  <si>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</si>
  <si>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</si>
  <si>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</si>
  <si>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</si>
  <si>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</si>
  <si>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</si>
  <si>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</si>
  <si>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</si>
  <si>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</si>
  <si>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</si>
  <si>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</si>
  <si>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</si>
  <si>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</si>
  <si>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</si>
  <si>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</si>
  <si>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</si>
  <si>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</si>
  <si>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</si>
  <si>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</si>
  <si>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</si>
  <si>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</si>
  <si>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</si>
  <si>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</si>
  <si>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</si>
  <si>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</si>
  <si>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</si>
  <si>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</si>
  <si>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</si>
  <si>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</si>
  <si>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</si>
  <si>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</si>
  <si>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</si>
  <si>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</si>
  <si>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</si>
  <si>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</si>
  <si>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</si>
  <si>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</si>
  <si>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</si>
  <si>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</si>
  <si>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</si>
  <si>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</si>
  <si>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</si>
  <si>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</si>
  <si>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</si>
  <si>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</si>
  <si>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</si>
  <si>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</si>
  <si>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</si>
  <si>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</si>
  <si>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</si>
  <si>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</si>
  <si>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</si>
  <si>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</si>
  <si>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</si>
  <si>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</si>
  <si>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</si>
  <si>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</si>
  <si>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</si>
  <si>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</si>
  <si>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</si>
  <si>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</si>
  <si>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</si>
  <si>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</si>
  <si>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</si>
  <si>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</si>
  <si>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</si>
  <si>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</si>
  <si>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</si>
  <si>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</si>
  <si>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</si>
  <si>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</si>
  <si>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</si>
  <si>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</si>
  <si>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</si>
  <si>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</si>
  <si>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</si>
  <si>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</si>
  <si>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</si>
  <si>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</si>
  <si>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</si>
  <si>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</si>
  <si>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</si>
  <si>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</si>
  <si>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</si>
  <si>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</si>
  <si>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</si>
  <si>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</si>
  <si>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</si>
  <si>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</si>
  <si>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</si>
  <si>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</si>
  <si>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</si>
  <si>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</si>
  <si>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</si>
  <si>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</si>
  <si>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</si>
  <si>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</si>
  <si>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</si>
  <si>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</si>
  <si>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</si>
  <si>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</si>
  <si>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</si>
  <si>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</si>
  <si>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</si>
  <si>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</si>
  <si>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</si>
  <si>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</si>
  <si>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</si>
  <si>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</si>
  <si>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</si>
  <si>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</si>
  <si>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</si>
  <si>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</si>
  <si>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</si>
  <si>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</si>
  <si>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</si>
  <si>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</si>
  <si>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</si>
  <si>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</si>
  <si>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</si>
  <si>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</si>
  <si>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</si>
  <si>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</si>
  <si>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</si>
  <si>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</si>
  <si>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</si>
  <si>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</si>
  <si>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</si>
  <si>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</si>
  <si>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</si>
  <si>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</si>
  <si>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</si>
  <si>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</si>
  <si>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</si>
  <si>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</si>
  <si>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</si>
  <si>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</si>
  <si>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</si>
  <si>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</si>
  <si>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</si>
  <si>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</si>
  <si>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</si>
  <si>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</si>
  <si>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</si>
  <si>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</si>
  <si>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</si>
  <si>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</si>
  <si>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</si>
  <si>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</si>
  <si>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</si>
  <si>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</si>
  <si>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</si>
  <si>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</si>
  <si>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</si>
  <si>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</si>
  <si>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</si>
  <si>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</si>
  <si>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</si>
  <si>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</si>
  <si>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</si>
  <si>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</si>
  <si>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</si>
  <si>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</si>
  <si>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</si>
  <si>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</si>
  <si>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</si>
  <si>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</si>
  <si>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</si>
  <si>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</si>
  <si>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</si>
  <si>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</si>
  <si>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</si>
  <si>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</si>
  <si>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</si>
  <si>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</si>
  <si>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</si>
  <si>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</si>
  <si>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</si>
  <si>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</si>
  <si>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</si>
  <si>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</si>
  <si>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</si>
  <si>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</si>
  <si>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</si>
  <si>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</si>
  <si>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</si>
  <si>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</si>
  <si>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</si>
  <si>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</si>
  <si>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</si>
  <si>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</si>
  <si>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</si>
  <si>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</si>
  <si>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</si>
  <si>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</si>
  <si>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</si>
  <si>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</si>
  <si>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</si>
  <si>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</si>
  <si>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</si>
  <si>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</si>
  <si>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</si>
  <si>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</si>
  <si>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</si>
  <si>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</si>
  <si>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</si>
  <si>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</si>
  <si>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</si>
  <si>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</si>
  <si>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</si>
  <si>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</si>
  <si>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</si>
  <si>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</si>
  <si>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</si>
  <si>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</si>
  <si>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</si>
  <si>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</si>
  <si>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</si>
  <si>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</si>
  <si>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</si>
  <si>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</si>
  <si>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</si>
  <si>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</si>
  <si>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</si>
  <si>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</si>
  <si>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</si>
  <si>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</si>
  <si>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</si>
  <si>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</si>
  <si>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</si>
  <si>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</si>
  <si>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</si>
  <si>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</si>
  <si>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</si>
  <si>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</si>
  <si>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</si>
  <si>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</si>
  <si>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</si>
  <si>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</si>
  <si>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</si>
  <si>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</si>
  <si>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</si>
  <si>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</si>
  <si>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</si>
  <si>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</si>
  <si>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</si>
  <si>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</si>
  <si>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</si>
  <si>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</si>
  <si>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</si>
  <si>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</si>
  <si>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</si>
  <si>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</si>
  <si>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</si>
  <si>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</si>
  <si>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</si>
  <si>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</si>
  <si>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</si>
  <si>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</si>
  <si>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</si>
  <si>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</si>
  <si>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</si>
  <si>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</si>
  <si>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</si>
  <si>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</si>
  <si>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</si>
  <si>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</si>
  <si>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</si>
  <si>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</si>
  <si>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</si>
  <si>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</si>
  <si>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</si>
  <si>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</si>
  <si>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</si>
  <si>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</si>
  <si>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</si>
  <si>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</si>
  <si>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</si>
  <si>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</si>
  <si>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</si>
  <si>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</si>
  <si>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</si>
  <si>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</si>
  <si>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</si>
  <si>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</si>
  <si>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</si>
  <si>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</si>
  <si>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</si>
  <si>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</si>
  <si>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</si>
  <si>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</si>
  <si>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</si>
  <si>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</si>
  <si>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</si>
  <si>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</si>
  <si>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</si>
  <si>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</si>
  <si>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</si>
  <si>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</si>
  <si>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</si>
  <si>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</si>
  <si>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</si>
  <si>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</si>
  <si>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</si>
  <si>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</si>
  <si>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</si>
  <si>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</si>
  <si>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</si>
  <si>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</si>
  <si>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</si>
  <si>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</si>
  <si>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</si>
  <si>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</si>
  <si>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</si>
  <si>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</si>
  <si>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</si>
  <si>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</si>
  <si>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</si>
  <si>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</si>
  <si>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</si>
  <si>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</si>
  <si>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</si>
  <si>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</si>
  <si>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</si>
  <si>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</si>
  <si>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</si>
  <si>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</si>
  <si>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</si>
  <si>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</si>
  <si>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</si>
  <si>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</si>
  <si>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</si>
  <si>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</si>
  <si>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</si>
  <si>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</si>
  <si>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</si>
  <si>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</si>
  <si>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</si>
  <si>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</si>
  <si>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</si>
  <si>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</si>
  <si>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</si>
  <si>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</si>
  <si>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</si>
  <si>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</si>
  <si>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</si>
  <si>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</si>
  <si>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</si>
  <si>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</si>
  <si>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</si>
  <si>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</si>
  <si>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</si>
  <si>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</si>
  <si>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</si>
  <si>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</si>
  <si>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</si>
  <si>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</si>
  <si>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</si>
  <si>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</si>
  <si>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</si>
  <si>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</si>
  <si>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</si>
  <si>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</si>
  <si>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</si>
  <si>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</si>
  <si>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</si>
  <si>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</si>
  <si>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</si>
  <si>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</si>
  <si>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</si>
  <si>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</si>
  <si>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</si>
  <si>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</si>
  <si>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</si>
  <si>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</si>
  <si>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</si>
  <si>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</si>
  <si>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</si>
  <si>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</si>
  <si>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</si>
  <si>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</si>
  <si>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</si>
  <si>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</si>
  <si>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</si>
  <si>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</si>
  <si>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</si>
  <si>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</si>
  <si>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</si>
  <si>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</si>
  <si>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</si>
  <si>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</si>
  <si>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</si>
  <si>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</si>
  <si>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</si>
  <si>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</si>
  <si>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</si>
  <si>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</si>
  <si>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</si>
  <si>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</si>
  <si>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</si>
  <si>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</si>
  <si>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</si>
  <si>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</si>
  <si>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</si>
  <si>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</si>
  <si>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</si>
  <si>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</si>
  <si>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</si>
  <si>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</si>
  <si>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</si>
  <si>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</si>
  <si>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</si>
  <si>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</si>
  <si>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</si>
  <si>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</si>
  <si>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</si>
  <si>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</si>
  <si>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</si>
  <si>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</si>
  <si>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</si>
  <si>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</si>
  <si>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</si>
  <si>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</si>
  <si>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</si>
  <si>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</si>
  <si>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</si>
  <si>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</si>
  <si>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</si>
  <si>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</si>
  <si>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</si>
  <si>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</si>
  <si>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</si>
  <si>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</si>
  <si>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</si>
  <si>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</si>
  <si>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</si>
  <si>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</si>
  <si>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</si>
  <si>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</si>
  <si>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</si>
  <si>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</si>
  <si>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</si>
  <si>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</si>
  <si>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</si>
  <si>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</si>
  <si>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</si>
  <si>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</si>
  <si>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</si>
  <si>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</si>
  <si>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</si>
  <si>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</si>
  <si>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</si>
  <si>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</si>
  <si>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</si>
  <si>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</si>
  <si>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</si>
  <si>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</si>
  <si>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</si>
  <si>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</si>
  <si>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</si>
  <si>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</si>
  <si>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</si>
  <si>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</si>
  <si>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</si>
  <si>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</si>
  <si>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</si>
  <si>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</si>
  <si>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</si>
  <si>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</si>
  <si>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</si>
  <si>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</si>
  <si>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</si>
  <si>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</si>
  <si>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</si>
  <si>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</si>
  <si>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</si>
  <si>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</si>
  <si>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</si>
  <si>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</si>
  <si>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</si>
  <si>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</si>
  <si>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</si>
  <si>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</si>
  <si>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</si>
  <si>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</si>
  <si>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</si>
  <si>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</si>
  <si>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</si>
  <si>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</si>
  <si>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</si>
  <si>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</si>
  <si>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</si>
  <si>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</si>
  <si>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</si>
  <si>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</si>
  <si>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</si>
  <si>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</si>
  <si>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</si>
  <si>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</si>
  <si>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</si>
  <si>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</si>
  <si>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</si>
  <si>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</si>
  <si>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</si>
  <si>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</si>
  <si>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</si>
  <si>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</si>
  <si>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</si>
  <si>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</si>
  <si>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</si>
  <si>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</si>
  <si>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</si>
  <si>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</si>
  <si>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</si>
  <si>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</si>
  <si>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</si>
  <si>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</si>
  <si>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</si>
  <si>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</si>
  <si>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</si>
  <si>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</si>
  <si>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</si>
  <si>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</si>
  <si>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</si>
  <si>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</si>
  <si>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</si>
  <si>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</si>
  <si>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</si>
  <si>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</si>
  <si>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</si>
  <si>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</si>
  <si>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</si>
  <si>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</si>
  <si>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</si>
  <si>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</si>
  <si>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</si>
  <si>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</si>
  <si>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</si>
  <si>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</si>
  <si>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</si>
  <si>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</si>
  <si>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</si>
  <si>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</si>
  <si>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</si>
  <si>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</si>
  <si>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</si>
  <si>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</si>
  <si>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</si>
  <si>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</si>
  <si>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</si>
  <si>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</si>
  <si>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</si>
  <si>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</si>
  <si>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</si>
  <si>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</si>
  <si>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</si>
  <si>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</si>
  <si>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</si>
  <si>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</si>
  <si>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</si>
  <si>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</si>
  <si>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</si>
  <si>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</si>
  <si>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</si>
  <si>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</si>
  <si>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</si>
  <si>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</si>
  <si>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</si>
  <si>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</si>
  <si>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</si>
  <si>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</si>
  <si>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</si>
  <si>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</si>
  <si>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</si>
  <si>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</si>
  <si>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</si>
  <si>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</si>
  <si>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</si>
  <si>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</si>
  <si>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</si>
  <si>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</si>
  <si>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</si>
  <si>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</si>
  <si>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</si>
  <si>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</si>
  <si>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</si>
  <si>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</si>
  <si>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</si>
  <si>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</si>
  <si>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</si>
  <si>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</si>
  <si>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</si>
  <si>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</si>
  <si>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</si>
  <si>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</si>
  <si>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</si>
  <si>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</si>
  <si>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</si>
  <si>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</si>
  <si>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</si>
  <si>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</si>
  <si>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</si>
  <si>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</si>
  <si>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</si>
  <si>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</si>
  <si>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</si>
  <si>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</si>
  <si>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</si>
  <si>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</si>
  <si>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</si>
  <si>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</si>
  <si>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</si>
  <si>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</si>
  <si>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</si>
  <si>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</si>
  <si>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</si>
  <si>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</si>
  <si>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</si>
  <si>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</si>
  <si>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</si>
  <si>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</si>
  <si>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</si>
  <si>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</si>
  <si>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</si>
  <si>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</si>
  <si>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</si>
  <si>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</si>
  <si>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</si>
  <si>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</si>
  <si>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</si>
  <si>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</si>
  <si>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</si>
  <si>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</si>
  <si>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</si>
  <si>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</si>
  <si>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</si>
  <si>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</si>
  <si>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</si>
  <si>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</si>
  <si>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</si>
  <si>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</si>
  <si>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</si>
  <si>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</si>
  <si>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</si>
  <si>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</si>
  <si>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</si>
  <si>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</si>
  <si>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</si>
  <si>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</si>
  <si>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</si>
  <si>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</si>
  <si>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</si>
  <si>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</si>
  <si>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</si>
  <si>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</si>
  <si>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</si>
  <si>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</si>
  <si>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</si>
  <si>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</si>
  <si>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</si>
  <si>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</si>
  <si>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</si>
  <si>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</si>
  <si>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</si>
  <si>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</si>
  <si>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</si>
  <si>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</si>
  <si>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</si>
  <si>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</si>
  <si>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</si>
  <si>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</si>
  <si>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</si>
  <si>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</si>
  <si>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</si>
  <si>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</si>
  <si>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</si>
  <si>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</si>
  <si>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</si>
  <si>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</si>
  <si>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</si>
  <si>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</si>
  <si>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</si>
  <si>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</si>
  <si>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</si>
  <si>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</si>
  <si>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</si>
  <si>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</si>
  <si>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</si>
  <si>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</si>
  <si>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</si>
  <si>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</si>
  <si>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</si>
  <si>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</si>
  <si>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</si>
  <si>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</si>
  <si>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</si>
  <si>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</si>
  <si>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</si>
  <si>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</si>
  <si>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</si>
  <si>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</si>
  <si>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</si>
  <si>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</si>
  <si>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</si>
  <si>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</si>
  <si>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</si>
  <si>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</si>
  <si>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</si>
  <si>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</si>
  <si>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</si>
  <si>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</si>
  <si>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</si>
  <si>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</si>
  <si>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</si>
  <si>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</si>
  <si>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</si>
  <si>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</si>
  <si>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</si>
  <si>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</si>
  <si>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</si>
  <si>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</si>
  <si>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</si>
  <si>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</si>
  <si>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</si>
  <si>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</si>
  <si>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</si>
  <si>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</si>
  <si>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</si>
  <si>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</si>
  <si>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</si>
  <si>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</si>
  <si>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</si>
  <si>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</si>
  <si>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</si>
  <si>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</si>
  <si>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</si>
  <si>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</si>
  <si>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</si>
  <si>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</si>
  <si>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</si>
  <si>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</si>
  <si>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</si>
  <si>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</si>
  <si>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</si>
  <si>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</si>
  <si>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</si>
  <si>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</si>
  <si>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</si>
  <si>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</si>
  <si>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</si>
  <si>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</si>
  <si>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</si>
  <si>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</si>
  <si>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</si>
  <si>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</si>
  <si>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</si>
  <si>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</si>
  <si>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</si>
  <si>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</si>
  <si>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</si>
  <si>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</si>
  <si>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</si>
  <si>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</si>
  <si>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</si>
  <si>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</si>
  <si>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</si>
  <si>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</si>
  <si>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</si>
  <si>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</si>
  <si>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</si>
  <si>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</si>
  <si>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</si>
  <si>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</si>
  <si>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</si>
  <si>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</si>
  <si>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</si>
  <si>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</si>
  <si>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</si>
  <si>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</si>
  <si>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</si>
  <si>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</si>
  <si>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</si>
  <si>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</si>
  <si>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</si>
  <si>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</si>
  <si>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</si>
  <si>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</si>
  <si>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</si>
  <si>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</si>
  <si>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</si>
  <si>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</si>
  <si>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</si>
  <si>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</si>
  <si>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</si>
  <si>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</si>
  <si>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</si>
  <si>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</si>
  <si>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</si>
  <si>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</si>
  <si>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</si>
  <si>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</si>
  <si>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</si>
  <si>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</si>
  <si>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</si>
  <si>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</si>
  <si>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</si>
  <si>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</si>
  <si>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</si>
  <si>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</si>
  <si>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</si>
  <si>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</si>
  <si>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</si>
  <si>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</si>
  <si>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</si>
  <si>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</si>
  <si>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</si>
  <si>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</si>
  <si>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</si>
  <si>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</si>
  <si>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</si>
  <si>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</si>
  <si>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</si>
  <si>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</si>
  <si>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</si>
  <si>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</si>
  <si>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</si>
  <si>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</si>
  <si>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</si>
  <si>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</si>
  <si>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</si>
  <si>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</si>
  <si>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</si>
  <si>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</si>
  <si>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</si>
  <si>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</si>
  <si>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</si>
  <si>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</si>
  <si>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</si>
  <si>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</si>
  <si>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</si>
  <si>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</si>
  <si>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</si>
  <si>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</si>
  <si>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</si>
  <si>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</si>
  <si>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</si>
  <si>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</si>
  <si>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</si>
  <si>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</si>
  <si>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</si>
  <si>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</si>
  <si>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</si>
  <si>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</si>
  <si>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</si>
  <si>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</si>
  <si>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</si>
  <si>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</si>
  <si>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</si>
  <si>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</si>
  <si>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</si>
  <si>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</si>
  <si>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</si>
  <si>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</si>
  <si>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</si>
  <si>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</si>
  <si>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</si>
  <si>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</si>
  <si>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</si>
  <si>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</si>
  <si>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</si>
  <si>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</si>
  <si>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</si>
  <si>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</si>
  <si>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</si>
  <si>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</si>
  <si>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</si>
  <si>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</si>
  <si>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</si>
  <si>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</si>
  <si>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</si>
  <si>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</si>
  <si>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</si>
  <si>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</si>
  <si>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</si>
  <si>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</si>
  <si>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</si>
  <si>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</si>
  <si>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</si>
  <si>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</si>
  <si>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</si>
  <si>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</si>
  <si>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</si>
  <si>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</si>
  <si>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</si>
  <si>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</si>
  <si>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</si>
  <si>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</si>
  <si>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</si>
  <si>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</si>
  <si>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</si>
  <si>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</si>
  <si>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</si>
  <si>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</si>
  <si>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</si>
  <si>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</si>
  <si>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</si>
  <si>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</si>
  <si>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</si>
  <si>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</si>
  <si>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</si>
  <si>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</si>
  <si>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</si>
  <si>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</si>
  <si>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</si>
  <si>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</si>
  <si>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</si>
  <si>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</si>
  <si>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</si>
  <si>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</si>
  <si>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</si>
  <si>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</si>
  <si>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</si>
  <si>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</si>
  <si>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</si>
  <si>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</si>
  <si>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</si>
  <si>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</si>
  <si>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</si>
  <si>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</si>
  <si>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</si>
  <si>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</si>
  <si>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</si>
  <si>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</si>
  <si>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</si>
  <si>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</si>
  <si>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</si>
  <si>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</si>
  <si>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</si>
  <si>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</si>
  <si>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</si>
  <si>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</si>
  <si>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</si>
  <si>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</si>
  <si>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</si>
  <si>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</si>
  <si>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</si>
  <si>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</si>
  <si>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</si>
  <si>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</si>
  <si>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</si>
  <si>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</si>
  <si>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</si>
  <si>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</si>
  <si>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</si>
  <si>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</si>
  <si>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</si>
  <si>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</si>
  <si>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</si>
  <si>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</si>
  <si>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</si>
  <si>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</si>
  <si>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</si>
  <si>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</si>
  <si>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</si>
  <si>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</si>
  <si>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</si>
  <si>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</si>
  <si>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</si>
  <si>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</si>
  <si>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</si>
  <si>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</si>
  <si>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</si>
  <si>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</si>
  <si>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</si>
  <si>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</si>
  <si>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</si>
  <si>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</si>
  <si>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</si>
  <si>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</si>
  <si>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</si>
  <si>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</si>
  <si>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</si>
  <si>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</si>
  <si>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</si>
  <si>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</si>
  <si>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</si>
  <si>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</si>
  <si>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</si>
  <si>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</si>
  <si>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</si>
  <si>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</si>
  <si>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</si>
  <si>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</si>
  <si>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</si>
  <si>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</si>
  <si>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</si>
  <si>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</si>
  <si>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</si>
  <si>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</si>
  <si>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</si>
  <si>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</si>
  <si>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</si>
  <si>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</si>
  <si>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</si>
  <si>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</si>
  <si>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</si>
  <si>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</si>
  <si>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</si>
  <si>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</si>
  <si>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</si>
  <si>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</si>
  <si>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</si>
  <si>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</si>
  <si>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</si>
  <si>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</si>
  <si>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</si>
  <si>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</si>
  <si>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</si>
  <si>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</si>
  <si>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</si>
  <si>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</si>
  <si>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</si>
  <si>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</si>
  <si>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</si>
  <si>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</si>
  <si>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</si>
  <si>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</si>
  <si>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</si>
  <si>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</si>
  <si>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</si>
  <si>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</si>
  <si>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</si>
  <si>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</si>
  <si>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</si>
  <si>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</si>
  <si>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</si>
  <si>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</si>
  <si>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</si>
  <si>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</si>
  <si>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</si>
  <si>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</si>
  <si>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</si>
  <si>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</si>
  <si>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</si>
  <si>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</si>
  <si>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</si>
  <si>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</si>
  <si>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</si>
  <si>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</si>
  <si>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</si>
  <si>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</si>
  <si>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</si>
  <si>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</si>
  <si>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</si>
  <si>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</si>
  <si>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</si>
  <si>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</si>
  <si>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</si>
  <si>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</si>
  <si>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</si>
  <si>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</si>
  <si>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</si>
  <si>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</si>
  <si>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</si>
  <si>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</si>
  <si>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</si>
  <si>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</si>
  <si>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</si>
  <si>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</si>
  <si>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</si>
  <si>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</si>
  <si>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</si>
  <si>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</si>
  <si>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</si>
  <si>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</si>
  <si>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</si>
  <si>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</si>
  <si>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</si>
  <si>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</si>
  <si>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</si>
  <si>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</si>
  <si>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</si>
  <si>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</si>
  <si>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</si>
  <si>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</si>
  <si>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</si>
  <si>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</si>
  <si>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</si>
  <si>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</si>
  <si>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</si>
  <si>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</si>
  <si>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</si>
  <si>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</si>
  <si>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</si>
  <si>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</si>
  <si>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</si>
  <si>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</si>
  <si>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</si>
  <si>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</si>
  <si>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</si>
  <si>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</si>
  <si>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</si>
  <si>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</si>
  <si>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</si>
  <si>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</si>
  <si>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</si>
  <si>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</si>
  <si>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</si>
  <si>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</si>
  <si>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</si>
  <si>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</si>
  <si>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</si>
  <si>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</si>
  <si>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</si>
  <si>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</si>
  <si>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</si>
  <si>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</si>
  <si>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</si>
  <si>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</si>
  <si>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</si>
  <si>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</si>
  <si>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</si>
  <si>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</si>
  <si>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</si>
  <si>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</si>
  <si>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</si>
  <si>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</si>
  <si>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</si>
  <si>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</si>
  <si>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</si>
  <si>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</si>
  <si>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</si>
  <si>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</si>
  <si>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</si>
  <si>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</si>
  <si>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</si>
  <si>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</si>
  <si>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</si>
  <si>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</si>
  <si>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</si>
  <si>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</si>
  <si>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</si>
  <si>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</si>
  <si>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</si>
  <si>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</si>
  <si>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</si>
  <si>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</si>
  <si>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</si>
  <si>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</si>
  <si>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</si>
  <si>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</si>
  <si>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</si>
  <si>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</si>
  <si>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</si>
  <si>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</si>
  <si>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</si>
  <si>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</si>
  <si>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</si>
  <si>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</si>
  <si>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</si>
  <si>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</si>
  <si>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</si>
  <si>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</si>
  <si>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</si>
  <si>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</si>
  <si>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</si>
  <si>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</si>
  <si>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</si>
  <si>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</si>
  <si>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</si>
  <si>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</si>
  <si>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</si>
  <si>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</si>
  <si>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</si>
  <si>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</si>
  <si>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</si>
  <si>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</si>
  <si>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</si>
  <si>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</si>
  <si>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</si>
  <si>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</si>
  <si>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</si>
  <si>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</si>
  <si>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</si>
  <si>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</si>
  <si>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</si>
  <si>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</si>
  <si>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</si>
  <si>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</si>
  <si>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</si>
  <si>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</si>
  <si>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</si>
  <si>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</si>
  <si>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</si>
  <si>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</si>
  <si>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</si>
  <si>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</si>
  <si>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</si>
  <si>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</si>
  <si>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</si>
  <si>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</si>
  <si>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</si>
  <si>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</si>
  <si>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</si>
  <si>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</si>
  <si>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</si>
  <si>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</si>
  <si>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</si>
  <si>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</si>
  <si>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</si>
  <si>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</si>
  <si>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</si>
  <si>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</si>
  <si>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</si>
  <si>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</si>
  <si>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</si>
  <si>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</si>
  <si>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</si>
  <si>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</si>
  <si>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</si>
  <si>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</si>
  <si>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</si>
  <si>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</si>
  <si>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</si>
  <si>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</si>
  <si>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</si>
  <si>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</si>
  <si>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</si>
  <si>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</si>
  <si>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</si>
  <si>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</si>
  <si>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</si>
  <si>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</si>
  <si>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</si>
  <si>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</si>
  <si>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</si>
  <si>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</si>
  <si>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</si>
  <si>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</si>
  <si>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</si>
  <si>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</si>
  <si>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</si>
  <si>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</si>
  <si>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</si>
  <si>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</si>
  <si>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</si>
  <si>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</si>
  <si>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</si>
  <si>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</si>
  <si>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</si>
  <si>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</si>
  <si>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</si>
  <si>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</si>
  <si>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</si>
  <si>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</si>
  <si>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</si>
  <si>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</si>
  <si>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</si>
  <si>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</si>
  <si>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</si>
  <si>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</si>
  <si>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</si>
  <si>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</si>
  <si>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</si>
  <si>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</si>
  <si>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</si>
  <si>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</si>
  <si>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</si>
  <si>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</si>
  <si>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</si>
  <si>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</si>
  <si>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</si>
  <si>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</si>
  <si>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</si>
  <si>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</si>
  <si>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</si>
  <si>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</si>
  <si>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</si>
  <si>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</si>
  <si>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</si>
  <si>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</si>
  <si>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</si>
  <si>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</si>
  <si>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</si>
  <si>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</si>
  <si>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</si>
  <si>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</si>
  <si>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</si>
  <si>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</si>
  <si>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</si>
  <si>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</si>
  <si>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</si>
  <si>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</si>
  <si>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</si>
  <si>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</si>
  <si>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</si>
  <si>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</si>
  <si>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</si>
  <si>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</si>
  <si>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</si>
  <si>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</si>
  <si>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</si>
  <si>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</si>
  <si>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</si>
  <si>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</si>
  <si>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</si>
  <si>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</si>
  <si>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</si>
  <si>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</si>
  <si>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</si>
  <si>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</si>
  <si>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</si>
  <si>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</si>
  <si>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</si>
  <si>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</si>
  <si>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</si>
  <si>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</si>
  <si>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</si>
  <si>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</si>
  <si>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</si>
  <si>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</si>
  <si>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</si>
  <si>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</si>
  <si>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</si>
  <si>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</si>
  <si>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</si>
  <si>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</si>
  <si>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</si>
  <si>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</si>
  <si>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</si>
  <si>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</si>
  <si>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</si>
  <si>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</si>
  <si>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</si>
  <si>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</si>
  <si>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</si>
  <si>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</si>
  <si>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</si>
  <si>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</si>
  <si>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</si>
  <si>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</si>
  <si>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</si>
  <si>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</si>
  <si>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</si>
  <si>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</si>
  <si>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</si>
  <si>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</si>
  <si>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</si>
  <si>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</si>
  <si>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</si>
  <si>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</si>
  <si>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</si>
  <si>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</si>
  <si>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</si>
  <si>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</si>
  <si>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</si>
  <si>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</si>
  <si>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</si>
  <si>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</si>
  <si>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</si>
  <si>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</si>
  <si>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</si>
  <si>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</si>
  <si>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</si>
  <si>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</si>
  <si>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</si>
  <si>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</si>
  <si>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</si>
  <si>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</si>
  <si>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</si>
  <si>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</si>
  <si>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</si>
  <si>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</si>
  <si>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</si>
  <si>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</si>
  <si>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</si>
  <si>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</si>
  <si>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</si>
  <si>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</si>
  <si>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</si>
  <si>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</si>
  <si>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</si>
  <si>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</si>
  <si>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</si>
  <si>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</si>
  <si>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</si>
  <si>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</si>
  <si>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</si>
  <si>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</si>
  <si>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</si>
  <si>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</si>
  <si>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</si>
  <si>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</si>
  <si>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</si>
  <si>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</si>
  <si>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</si>
  <si>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</si>
  <si>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</si>
  <si>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</si>
  <si>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</si>
  <si>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</si>
  <si>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</si>
  <si>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</si>
  <si>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</si>
  <si>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</si>
  <si>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</si>
  <si>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</si>
  <si>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</si>
  <si>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</si>
  <si>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</si>
  <si>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</si>
  <si>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</si>
  <si>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</si>
  <si>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</si>
  <si>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</si>
  <si>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</si>
  <si>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</si>
  <si>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</si>
  <si>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</si>
  <si>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</si>
  <si>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</si>
  <si>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</si>
  <si>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</si>
  <si>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</si>
  <si>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</si>
  <si>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</si>
  <si>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</si>
  <si>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</si>
  <si>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</si>
  <si>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</si>
  <si>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</si>
  <si>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</si>
  <si>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</si>
  <si>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</si>
  <si>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</si>
  <si>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</si>
  <si>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</si>
  <si>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</si>
  <si>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</si>
  <si>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</si>
  <si>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</si>
  <si>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</si>
  <si>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</si>
  <si>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</si>
  <si>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</si>
  <si>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</si>
  <si>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</si>
  <si>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</si>
  <si>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</si>
  <si>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</si>
  <si>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</si>
  <si>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</si>
  <si>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</si>
  <si>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</si>
  <si>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</si>
  <si>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</si>
  <si>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</si>
  <si>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</si>
  <si>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</si>
  <si>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</si>
  <si>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</si>
  <si>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</si>
  <si>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</si>
  <si>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</si>
  <si>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</si>
  <si>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</si>
  <si>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</si>
  <si>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</si>
  <si>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</si>
  <si>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</si>
  <si>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</si>
  <si>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</si>
  <si>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</si>
  <si>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</si>
  <si>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</si>
  <si>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</si>
  <si>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</si>
  <si>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</si>
  <si>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</si>
  <si>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</si>
  <si>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</si>
  <si>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</si>
  <si>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</si>
  <si>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</si>
  <si>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</si>
  <si>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</si>
  <si>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</si>
  <si>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</si>
  <si>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</si>
  <si>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</si>
  <si>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</si>
  <si>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</si>
  <si>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</si>
  <si>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</si>
  <si>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</si>
  <si>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</si>
  <si>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</si>
  <si>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</si>
  <si>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</si>
  <si>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</si>
  <si>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</si>
  <si>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</si>
  <si>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</si>
  <si>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</si>
  <si>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</si>
  <si>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</si>
  <si>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</si>
  <si>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</si>
  <si>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</si>
  <si>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</si>
  <si>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</si>
  <si>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</si>
  <si>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</si>
  <si>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</si>
  <si>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</si>
  <si>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</si>
  <si>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</si>
  <si>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</si>
  <si>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</si>
  <si>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</si>
  <si>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</si>
  <si>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</si>
  <si>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</si>
  <si>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</si>
  <si>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</si>
  <si>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</si>
  <si>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</si>
  <si>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</si>
  <si>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</si>
  <si>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</si>
  <si>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</si>
  <si>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</si>
  <si>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</si>
  <si>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</si>
  <si>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</si>
  <si>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</si>
  <si>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</si>
  <si>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</si>
  <si>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</si>
  <si>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</si>
  <si>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</si>
  <si>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</si>
  <si>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</si>
  <si>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</si>
  <si>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</si>
  <si>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</si>
  <si>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</si>
  <si>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</si>
  <si>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</si>
  <si>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</si>
  <si>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</si>
  <si>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</si>
  <si>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</si>
  <si>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</si>
  <si>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</si>
  <si>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</si>
  <si>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</si>
  <si>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</si>
  <si>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</si>
  <si>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</si>
  <si>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</si>
  <si>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</si>
  <si>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</si>
  <si>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</si>
  <si>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</si>
  <si>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</si>
  <si>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</si>
  <si>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</si>
  <si>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</si>
  <si>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</si>
  <si>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</si>
  <si>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</si>
  <si>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</si>
  <si>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</si>
  <si>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</si>
  <si>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</si>
  <si>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</si>
  <si>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</si>
  <si>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</si>
  <si>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</si>
  <si>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</si>
  <si>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</si>
  <si>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</si>
  <si>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</si>
  <si>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</si>
  <si>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</si>
  <si>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</si>
  <si>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</si>
  <si>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</si>
  <si>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</si>
  <si>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</si>
  <si>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</si>
  <si>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</si>
  <si>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</si>
  <si>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</si>
  <si>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</si>
  <si>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</si>
  <si>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</si>
  <si>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</si>
  <si>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</si>
  <si>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</si>
  <si>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</si>
  <si>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</si>
  <si>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</si>
  <si>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</si>
  <si>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</si>
  <si>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</si>
  <si>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</si>
  <si>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</si>
  <si>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</si>
  <si>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</si>
  <si>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</si>
  <si>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</si>
  <si>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</si>
  <si>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</si>
  <si>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</si>
  <si>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</si>
  <si>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</si>
  <si>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</si>
  <si>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</si>
  <si>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</si>
  <si>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</si>
  <si>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</si>
  <si>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</si>
  <si>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</si>
  <si>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</si>
  <si>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</si>
  <si>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</si>
  <si>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</si>
  <si>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</si>
  <si>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</si>
  <si>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</si>
  <si>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</si>
  <si>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</si>
  <si>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</si>
  <si>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</si>
  <si>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</si>
  <si>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</si>
  <si>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</si>
  <si>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</si>
  <si>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</si>
  <si>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</si>
  <si>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</si>
  <si>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</si>
  <si>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</si>
  <si>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</si>
  <si>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</si>
  <si>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</si>
  <si>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</si>
  <si>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</si>
  <si>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</si>
  <si>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</si>
  <si>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</si>
  <si>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</si>
  <si>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</si>
  <si>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</si>
  <si>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</si>
  <si>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</si>
  <si>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</si>
  <si>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</si>
  <si>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</si>
  <si>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</si>
  <si>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</si>
  <si>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</si>
  <si>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</si>
  <si>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</si>
  <si>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</si>
  <si>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</si>
  <si>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</si>
  <si>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</si>
  <si>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</si>
  <si>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</si>
  <si>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</si>
  <si>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</si>
  <si>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</si>
  <si>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</si>
  <si>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</si>
  <si>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</si>
  <si>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</si>
  <si>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</si>
  <si>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</si>
  <si>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</si>
  <si>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</si>
  <si>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</si>
  <si>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</si>
  <si>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</si>
  <si>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</si>
  <si>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</si>
  <si>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</si>
  <si>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</si>
  <si>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</si>
  <si>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</si>
  <si>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</si>
  <si>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</si>
  <si>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</si>
  <si>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</si>
  <si>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</si>
  <si>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</si>
  <si>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</si>
  <si>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</si>
  <si>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</si>
  <si>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</si>
  <si>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</si>
  <si>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</si>
  <si>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</si>
  <si>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</si>
  <si>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</si>
  <si>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</si>
  <si>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</si>
  <si>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</si>
  <si>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</si>
  <si>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</si>
  <si>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</si>
  <si>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</si>
  <si>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</si>
  <si>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</si>
  <si>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</si>
  <si>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</si>
  <si>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</si>
  <si>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</si>
  <si>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</si>
  <si>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</si>
  <si>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</si>
  <si>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</si>
  <si>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</si>
  <si>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</si>
  <si>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</si>
  <si>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</si>
  <si>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</si>
  <si>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</si>
  <si>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</si>
  <si>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</si>
  <si>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</si>
  <si>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</si>
  <si>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</si>
  <si>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</si>
  <si>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</si>
  <si>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</si>
  <si>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</si>
  <si>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</si>
  <si>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</si>
  <si>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</si>
  <si>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</si>
  <si>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</si>
  <si>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</si>
  <si>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</si>
  <si>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</si>
  <si>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</si>
  <si>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</si>
  <si>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</si>
  <si>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</si>
  <si>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</si>
  <si>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</si>
  <si>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</si>
  <si>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</si>
  <si>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</si>
  <si>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</si>
  <si>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</si>
  <si>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</si>
  <si>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</si>
  <si>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</si>
  <si>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</si>
  <si>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</si>
  <si>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</si>
  <si>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</si>
  <si>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</si>
  <si>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</si>
  <si>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</si>
  <si>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</si>
  <si>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</si>
  <si>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</si>
  <si>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</si>
  <si>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</si>
  <si>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</si>
  <si>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</si>
  <si>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</si>
  <si>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</si>
  <si>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</si>
  <si>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</si>
  <si>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</si>
  <si>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</si>
  <si>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</si>
  <si>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</si>
  <si>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</si>
  <si>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</si>
  <si>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</si>
  <si>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</si>
  <si>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</si>
  <si>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</si>
  <si>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</si>
  <si>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</si>
  <si>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</si>
  <si>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</si>
  <si>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</si>
  <si>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</si>
  <si>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</si>
  <si>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</si>
  <si>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</si>
  <si>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</si>
  <si>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</si>
  <si>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</si>
  <si>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</si>
  <si>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</si>
  <si>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</si>
  <si>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</si>
  <si>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</si>
  <si>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</si>
  <si>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</si>
  <si>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</si>
  <si>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</si>
  <si>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</si>
  <si>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</si>
  <si>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</si>
  <si>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</si>
  <si>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</si>
  <si>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</si>
  <si>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</si>
  <si>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</si>
  <si>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</si>
  <si>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</si>
  <si>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</si>
  <si>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</si>
  <si>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</si>
  <si>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</si>
  <si>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</si>
  <si>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</si>
  <si>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</si>
  <si>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</si>
  <si>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</si>
  <si>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</si>
  <si>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</si>
  <si>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</si>
  <si>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</si>
  <si>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</si>
  <si>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</si>
  <si>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</si>
  <si>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</si>
  <si>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</si>
  <si>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</si>
  <si>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</si>
  <si>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</si>
  <si>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</si>
  <si>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</si>
  <si>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</si>
  <si>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</si>
  <si>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</si>
  <si>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</si>
  <si>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</si>
  <si>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</si>
  <si>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</si>
  <si>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</si>
  <si>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</si>
  <si>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</si>
  <si>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</si>
  <si>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</si>
  <si>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</si>
  <si>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</si>
  <si>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</si>
  <si>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</si>
  <si>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</si>
  <si>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</si>
  <si>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</si>
  <si>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</si>
  <si>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</si>
  <si>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</si>
  <si>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</si>
  <si>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</si>
  <si>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</si>
  <si>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</si>
  <si>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</si>
  <si>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</si>
  <si>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</si>
  <si>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</si>
  <si>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</si>
  <si>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</si>
  <si>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</si>
  <si>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</si>
  <si>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</si>
  <si>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</si>
  <si>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</si>
  <si>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</si>
  <si>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</si>
  <si>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</si>
  <si>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</si>
  <si>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</si>
  <si>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</si>
  <si>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</si>
  <si>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</si>
  <si>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</si>
  <si>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</si>
  <si>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</si>
  <si>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</si>
  <si>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</si>
  <si>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</si>
  <si>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</si>
  <si>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</si>
  <si>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</si>
  <si>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</si>
  <si>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</si>
  <si>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</si>
  <si>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</si>
  <si>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</si>
  <si>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</si>
  <si>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</si>
  <si>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</si>
  <si>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</si>
  <si>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</si>
  <si>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</si>
  <si>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</si>
  <si>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</si>
  <si>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</si>
  <si>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</si>
  <si>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</si>
  <si>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</si>
  <si>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</si>
  <si>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</si>
  <si>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</si>
  <si>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</si>
  <si>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</si>
  <si>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</si>
  <si>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</si>
  <si>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</si>
  <si>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</si>
  <si>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</si>
  <si>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</si>
  <si>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</si>
  <si>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</si>
  <si>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</si>
  <si>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</si>
  <si>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</si>
  <si>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</si>
  <si>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</si>
  <si>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</si>
  <si>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</si>
  <si>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</si>
  <si>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</si>
  <si>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</si>
  <si>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</si>
  <si>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</si>
  <si>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</si>
  <si>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</si>
  <si>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</si>
  <si>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</si>
  <si>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</si>
  <si>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</si>
  <si>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</si>
  <si>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</si>
  <si>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</si>
  <si>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</si>
  <si>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</si>
  <si>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</si>
  <si>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</si>
  <si>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</si>
  <si>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</si>
  <si>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</si>
  <si>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</si>
  <si>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</si>
  <si>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</si>
  <si>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</si>
  <si>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</si>
  <si>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</si>
  <si>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</si>
  <si>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</si>
  <si>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</si>
  <si>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</si>
  <si>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</si>
  <si>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</si>
  <si>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</si>
  <si>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</si>
  <si>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</si>
  <si>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</si>
  <si>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</si>
  <si>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</si>
  <si>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</si>
  <si>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</si>
  <si>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</si>
  <si>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</si>
  <si>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</si>
  <si>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</si>
  <si>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</si>
  <si>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</si>
  <si>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</si>
  <si>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</si>
  <si>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</si>
  <si>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</si>
  <si>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</si>
  <si>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</si>
  <si>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</si>
  <si>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</si>
  <si>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</si>
  <si>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</si>
  <si>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</si>
  <si>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</si>
  <si>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</si>
  <si>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</si>
  <si>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</si>
  <si>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</si>
  <si>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</si>
  <si>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</si>
  <si>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</si>
  <si>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</si>
  <si>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</si>
  <si>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</si>
  <si>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</si>
  <si>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</si>
  <si>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</si>
  <si>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</si>
  <si>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</si>
  <si>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</si>
  <si>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</si>
  <si>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</si>
  <si>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</si>
  <si>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</si>
  <si>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</si>
  <si>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</si>
  <si>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</si>
  <si>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</si>
  <si>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</si>
  <si>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</si>
  <si>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</si>
  <si>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</si>
  <si>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</si>
  <si>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</si>
  <si>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</si>
  <si>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</si>
  <si>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</si>
  <si>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</si>
  <si>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</si>
  <si>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</si>
  <si>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</si>
  <si>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</si>
  <si>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</si>
  <si>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</si>
  <si>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</si>
  <si>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</si>
  <si>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</si>
  <si>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</si>
  <si>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</si>
  <si>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</si>
  <si>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</si>
  <si>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</si>
  <si>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</si>
  <si>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</si>
  <si>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</si>
  <si>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</si>
  <si>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</si>
  <si>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</si>
  <si>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</si>
  <si>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</si>
  <si>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</si>
  <si>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</si>
  <si>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</si>
  <si>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</si>
  <si>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</si>
  <si>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</si>
  <si>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</si>
  <si>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</si>
  <si>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</si>
  <si>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</si>
  <si>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</si>
  <si>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</si>
  <si>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</si>
  <si>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</si>
  <si>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</si>
  <si>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</si>
  <si>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</si>
  <si>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</si>
  <si>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</si>
  <si>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</si>
  <si>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</si>
  <si>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</si>
  <si>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</si>
  <si>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</si>
  <si>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</si>
  <si>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</si>
  <si>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</si>
  <si>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</si>
  <si>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</si>
  <si>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</si>
  <si>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</si>
  <si>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</si>
  <si>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</si>
  <si>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</si>
  <si>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</si>
  <si>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</si>
  <si>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</si>
  <si>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</si>
  <si>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</si>
  <si>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</si>
  <si>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</si>
  <si>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</si>
  <si>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</si>
  <si>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</si>
  <si>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</si>
  <si>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</si>
  <si>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</si>
  <si>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</si>
  <si>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</si>
  <si>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</si>
  <si>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</si>
  <si>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</si>
  <si>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</si>
  <si>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</si>
  <si>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</si>
  <si>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</si>
  <si>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</si>
  <si>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</si>
  <si>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</si>
  <si>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</si>
  <si>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</si>
  <si>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</si>
  <si>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</si>
  <si>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</si>
  <si>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</si>
  <si>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</si>
  <si>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</si>
  <si>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</si>
  <si>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</si>
  <si>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</si>
  <si>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</si>
  <si>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</si>
  <si>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</si>
  <si>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</si>
  <si>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</si>
  <si>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</si>
  <si>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</si>
  <si>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</si>
  <si>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</si>
  <si>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</si>
  <si>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</si>
  <si>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</si>
  <si>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</si>
  <si>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</si>
  <si>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</si>
  <si>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</si>
  <si>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</si>
  <si>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</si>
  <si>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</si>
  <si>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</si>
  <si>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</si>
  <si>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</si>
  <si>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</si>
  <si>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</si>
  <si>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</si>
  <si>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</si>
  <si>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</si>
  <si>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</si>
  <si>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</si>
  <si>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</si>
  <si>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</si>
  <si>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</si>
  <si>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</si>
  <si>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</si>
  <si>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</si>
  <si>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</si>
  <si>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</si>
  <si>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</si>
  <si>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</si>
  <si>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</si>
  <si>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</si>
  <si>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</si>
  <si>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</si>
  <si>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</si>
  <si>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</si>
  <si>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</si>
  <si>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</si>
  <si>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</si>
  <si>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</si>
  <si>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</si>
  <si>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</si>
  <si>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</si>
  <si>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</si>
  <si>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</si>
  <si>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</si>
  <si>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</si>
  <si>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</si>
  <si>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</si>
  <si>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</si>
  <si>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</si>
  <si>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</si>
  <si>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</si>
  <si>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</si>
  <si>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</si>
  <si>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</si>
  <si>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</si>
  <si>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</si>
  <si>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</si>
  <si>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</si>
  <si>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</si>
  <si>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</si>
  <si>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</si>
  <si>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</si>
  <si>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</si>
  <si>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</si>
  <si>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</si>
  <si>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</si>
  <si>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</si>
  <si>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</si>
  <si>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</si>
  <si>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</si>
  <si>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</si>
  <si>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</si>
  <si>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</si>
  <si>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</si>
  <si>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</si>
  <si>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</si>
  <si>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</si>
  <si>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</si>
  <si>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</si>
  <si>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</si>
  <si>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</si>
  <si>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</si>
  <si>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</si>
  <si>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</si>
  <si>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</si>
  <si>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</si>
  <si>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</si>
  <si>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</si>
  <si>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</si>
  <si>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</si>
  <si>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</si>
  <si>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</si>
  <si>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</si>
  <si>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</si>
  <si>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</si>
  <si>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</si>
  <si>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</si>
  <si>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</si>
  <si>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</si>
  <si>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</si>
  <si>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</si>
  <si>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</si>
  <si>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</si>
  <si>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</si>
  <si>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</si>
  <si>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</si>
  <si>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</si>
  <si>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</si>
  <si>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</si>
  <si>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</si>
  <si>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</si>
  <si>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</si>
  <si>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</si>
  <si>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</si>
  <si>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</si>
  <si>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</si>
  <si>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</si>
  <si>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</si>
  <si>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</si>
  <si>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</si>
  <si>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</si>
  <si>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</si>
  <si>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</si>
  <si>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</si>
  <si>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</si>
  <si>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</si>
  <si>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</si>
  <si>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</si>
  <si>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</si>
  <si>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</si>
  <si>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</si>
  <si>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</si>
  <si>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</si>
  <si>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</si>
  <si>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</si>
  <si>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</si>
  <si>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</si>
  <si>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</si>
  <si>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</si>
  <si>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</si>
  <si>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</si>
  <si>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</si>
  <si>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</si>
  <si>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</si>
  <si>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</si>
  <si>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</si>
  <si>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</si>
  <si>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</si>
  <si>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</si>
  <si>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</si>
  <si>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</si>
  <si>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</si>
  <si>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</si>
  <si>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</si>
  <si>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</si>
  <si>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</si>
  <si>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</si>
  <si>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</si>
  <si>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</si>
  <si>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</si>
  <si>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</si>
  <si>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</si>
  <si>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</si>
  <si>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</si>
  <si>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</si>
  <si>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</si>
  <si>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</si>
  <si>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</si>
  <si>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</si>
  <si>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</si>
  <si>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</si>
  <si>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</si>
  <si>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</si>
  <si>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</si>
  <si>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</si>
  <si>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</si>
  <si>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</si>
  <si>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</si>
  <si>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</si>
  <si>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</si>
  <si>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</si>
  <si>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</si>
  <si>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</si>
  <si>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</si>
  <si>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</si>
  <si>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</si>
  <si>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</si>
  <si>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</si>
  <si>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</si>
  <si>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</si>
  <si>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</si>
  <si>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</si>
  <si>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</si>
  <si>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</si>
  <si>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</si>
  <si>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</si>
  <si>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</si>
  <si>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</si>
  <si>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</si>
  <si>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</si>
  <si>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</si>
  <si>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</si>
  <si>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</si>
  <si>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</si>
  <si>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</si>
  <si>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</si>
  <si>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</si>
  <si>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</si>
  <si>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</si>
  <si>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</si>
  <si>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</si>
  <si>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</si>
  <si>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</si>
  <si>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</si>
  <si>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</si>
  <si>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</si>
  <si>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</si>
  <si>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</si>
  <si>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</si>
  <si>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</si>
  <si>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</si>
  <si>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</si>
  <si>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</si>
  <si>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</si>
  <si>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</si>
  <si>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</si>
  <si>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</si>
  <si>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</si>
  <si>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</si>
  <si>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</si>
  <si>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</si>
  <si>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</si>
  <si>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</si>
  <si>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</si>
  <si>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</si>
  <si>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</si>
  <si>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</si>
  <si>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</si>
  <si>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</si>
  <si>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</si>
  <si>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</si>
  <si>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</si>
  <si>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</si>
  <si>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</si>
  <si>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</si>
  <si>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</si>
  <si>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</si>
  <si>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</si>
  <si>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</si>
  <si>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</si>
  <si>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</si>
  <si>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</si>
  <si>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</si>
  <si>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</si>
  <si>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</si>
  <si>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</si>
  <si>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</si>
  <si>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</si>
  <si>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</si>
  <si>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</si>
  <si>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</si>
  <si>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</si>
  <si>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</si>
  <si>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</si>
  <si>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</si>
  <si>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</si>
  <si>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</si>
  <si>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</si>
  <si>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</si>
  <si>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</si>
  <si>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</si>
  <si>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</si>
  <si>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</si>
  <si>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</si>
  <si>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</si>
  <si>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</si>
  <si>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</si>
  <si>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</si>
  <si>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</si>
  <si>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</si>
  <si>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</si>
  <si>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</si>
  <si>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</si>
  <si>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</si>
  <si>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</si>
  <si>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</si>
  <si>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</si>
  <si>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</si>
  <si>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</si>
  <si>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</si>
  <si>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</si>
  <si>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</si>
  <si>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</si>
  <si>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</si>
  <si>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</si>
  <si>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</si>
  <si>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</si>
  <si>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</si>
  <si>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</si>
  <si>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</si>
  <si>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</si>
  <si>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</si>
  <si>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</si>
  <si>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</si>
  <si>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</si>
  <si>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</si>
  <si>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</si>
  <si>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</si>
  <si>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</si>
  <si>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</si>
  <si>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</si>
  <si>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</si>
  <si>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</si>
  <si>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</si>
  <si>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</si>
  <si>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</si>
  <si>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</si>
  <si>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</si>
  <si>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</si>
  <si>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</si>
  <si>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</si>
  <si>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</si>
  <si>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</si>
  <si>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</si>
  <si>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</si>
  <si>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</si>
  <si>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</si>
  <si>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</si>
  <si>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</si>
  <si>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</si>
  <si>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</si>
  <si>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</si>
  <si>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</si>
  <si>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</si>
  <si>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</si>
  <si>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</si>
  <si>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</si>
  <si>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</si>
  <si>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</si>
  <si>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</si>
  <si>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</si>
  <si>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</si>
  <si>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</si>
  <si>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</si>
  <si>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</si>
  <si>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</si>
  <si>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</si>
  <si>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</si>
  <si>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</si>
  <si>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</si>
  <si>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</si>
  <si>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</si>
  <si>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</si>
  <si>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</si>
  <si>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</si>
  <si>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</si>
  <si>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</si>
  <si>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</si>
  <si>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</si>
  <si>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</si>
  <si>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</si>
  <si>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</si>
  <si>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</si>
  <si>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</si>
  <si>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</si>
  <si>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</si>
  <si>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</si>
  <si>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</si>
  <si>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</si>
  <si>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</si>
  <si>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</si>
  <si>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</si>
  <si>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</si>
  <si>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</si>
  <si>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</si>
  <si>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</si>
  <si>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</si>
  <si>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</si>
  <si>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</si>
  <si>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</si>
  <si>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</si>
  <si>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</si>
  <si>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</si>
  <si>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</si>
  <si>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</si>
  <si>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</si>
  <si>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</si>
  <si>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</si>
  <si>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</si>
  <si>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</si>
  <si>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</si>
  <si>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</si>
  <si>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</si>
  <si>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</si>
  <si>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</si>
  <si>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</si>
  <si>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</si>
  <si>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</si>
  <si>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</si>
  <si>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</si>
  <si>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</si>
  <si>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</si>
  <si>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</si>
  <si>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</si>
  <si>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</si>
  <si>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</si>
  <si>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</si>
  <si>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</si>
  <si>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</si>
  <si>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</si>
  <si>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</si>
  <si>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</si>
  <si>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</si>
  <si>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</si>
  <si>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</si>
  <si>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</si>
  <si>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</si>
  <si>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</si>
  <si>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</si>
  <si>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</si>
  <si>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</si>
  <si>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</si>
  <si>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</si>
  <si>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</si>
  <si>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</si>
  <si>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</si>
  <si>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</si>
  <si>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</si>
  <si>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</si>
  <si>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</si>
  <si>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</si>
  <si>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</si>
  <si>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</si>
  <si>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</si>
  <si>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</si>
  <si>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</si>
  <si>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</si>
  <si>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</si>
  <si>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</si>
  <si>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</si>
  <si>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</si>
  <si>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</si>
  <si>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</si>
  <si>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</si>
  <si>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</si>
  <si>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</si>
  <si>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</si>
  <si>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</si>
  <si>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</si>
  <si>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</si>
  <si>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</si>
  <si>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</si>
  <si>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</si>
  <si>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</si>
  <si>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</si>
  <si>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</si>
  <si>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</si>
  <si>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</si>
  <si>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</si>
  <si>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</si>
  <si>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</si>
  <si>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</si>
  <si>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</si>
  <si>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</si>
  <si>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</si>
  <si>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</si>
  <si>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</si>
  <si>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</si>
  <si>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</si>
  <si>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</si>
  <si>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</si>
  <si>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</si>
  <si>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</si>
  <si>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</si>
  <si>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</si>
  <si>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</si>
  <si>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</si>
  <si>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</si>
  <si>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</si>
  <si>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</si>
  <si>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</si>
  <si>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</si>
  <si>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</si>
  <si>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</si>
  <si>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</si>
  <si>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</si>
  <si>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</si>
  <si>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</si>
  <si>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</si>
  <si>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</si>
  <si>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</si>
  <si>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</si>
  <si>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</si>
  <si>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</si>
  <si>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</si>
  <si>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</si>
  <si>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</si>
  <si>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</si>
  <si>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</si>
  <si>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</si>
  <si>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</si>
  <si>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</si>
  <si>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</si>
  <si>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</si>
  <si>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</si>
  <si>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</si>
  <si>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</si>
  <si>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</si>
  <si>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</si>
  <si>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</si>
  <si>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</si>
  <si>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</si>
  <si>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</si>
  <si>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</si>
  <si>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</si>
  <si>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</si>
  <si>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</si>
  <si>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</si>
  <si>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</si>
  <si>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</si>
  <si>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</si>
  <si>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</si>
  <si>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</si>
  <si>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</si>
  <si>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</si>
  <si>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</si>
  <si>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</si>
  <si>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</si>
  <si>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</si>
  <si>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</si>
  <si>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</si>
  <si>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</si>
  <si>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</si>
  <si>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</si>
  <si>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</si>
  <si>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</si>
  <si>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</si>
  <si>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</si>
  <si>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</si>
  <si>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</si>
  <si>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</si>
  <si>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</si>
  <si>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</si>
  <si>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</si>
  <si>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</si>
  <si>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</si>
  <si>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</si>
  <si>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</si>
  <si>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</si>
  <si>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</si>
  <si>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</si>
  <si>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</si>
  <si>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</si>
  <si>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</si>
  <si>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</si>
  <si>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</si>
  <si>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</si>
  <si>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</si>
  <si>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</si>
  <si>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</si>
  <si>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</si>
  <si>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</si>
  <si>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</si>
  <si>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</si>
  <si>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</si>
  <si>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</si>
  <si>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</si>
  <si>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</si>
  <si>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</si>
  <si>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</si>
  <si>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</si>
  <si>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</si>
  <si>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</si>
  <si>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</si>
  <si>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</si>
  <si>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</si>
  <si>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</si>
  <si>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</si>
  <si>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</si>
  <si>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</si>
  <si>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</si>
  <si>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</si>
  <si>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</si>
  <si>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</si>
  <si>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</si>
  <si>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</si>
  <si>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</si>
  <si>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</si>
  <si>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</si>
  <si>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</si>
  <si>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</si>
  <si>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</si>
  <si>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</si>
  <si>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</si>
  <si>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</si>
  <si>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</si>
  <si>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</si>
  <si>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</si>
  <si>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</si>
  <si>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</si>
  <si>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</si>
  <si>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</si>
  <si>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</si>
  <si>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</si>
  <si>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</si>
  <si>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</si>
  <si>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</si>
  <si>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</si>
  <si>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</si>
  <si>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</si>
  <si>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</si>
  <si>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</si>
  <si>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</si>
  <si>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</si>
  <si>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</si>
  <si>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</si>
  <si>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</si>
  <si>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</si>
  <si>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</si>
  <si>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</si>
  <si>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</si>
  <si>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</si>
  <si>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</si>
  <si>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</si>
  <si>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</si>
  <si>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</si>
  <si>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</si>
  <si>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</si>
  <si>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</si>
  <si>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</si>
  <si>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</si>
  <si>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</si>
  <si>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</si>
  <si>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</si>
  <si>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</si>
  <si>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</si>
  <si>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</si>
  <si>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</si>
  <si>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</si>
  <si>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</si>
  <si>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</si>
  <si>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</si>
  <si>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</si>
  <si>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</si>
  <si>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</si>
  <si>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</si>
  <si>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</si>
  <si>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</si>
  <si>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</si>
  <si>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</si>
  <si>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</si>
  <si>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</si>
  <si>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</si>
  <si>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</si>
  <si>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</si>
  <si>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</si>
  <si>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</si>
  <si>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</si>
  <si>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</si>
  <si>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</si>
  <si>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</si>
  <si>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</si>
  <si>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</si>
  <si>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</si>
  <si>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</si>
  <si>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</si>
  <si>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</si>
  <si>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</si>
  <si>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</si>
  <si>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</si>
  <si>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</si>
  <si>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</si>
  <si>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</si>
  <si>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</si>
  <si>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</si>
  <si>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</si>
  <si>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</si>
  <si>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</si>
  <si>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</si>
  <si>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</si>
  <si>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</si>
  <si>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</si>
  <si>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</si>
  <si>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</si>
  <si>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</si>
  <si>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</si>
  <si>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</si>
  <si>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</si>
  <si>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</si>
  <si>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</si>
  <si>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</si>
  <si>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</si>
  <si>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</si>
  <si>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</si>
  <si>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</si>
  <si>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</si>
  <si>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</si>
  <si>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</si>
  <si>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</si>
  <si>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</si>
  <si>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</si>
  <si>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</si>
  <si>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</si>
  <si>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</si>
  <si>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</si>
  <si>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</si>
  <si>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</si>
  <si>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</si>
  <si>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</si>
  <si>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</si>
  <si>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</si>
  <si>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</si>
  <si>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</si>
  <si>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</si>
  <si>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</si>
  <si>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</si>
  <si>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</si>
  <si>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</si>
  <si>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</si>
  <si>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</si>
  <si>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</si>
  <si>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</si>
  <si>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</si>
  <si>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</si>
  <si>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</si>
  <si>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</si>
  <si>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</si>
  <si>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</si>
  <si>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</si>
  <si>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</si>
  <si>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</si>
  <si>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</si>
  <si>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</si>
  <si>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</si>
  <si>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</si>
  <si>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</si>
  <si>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</si>
  <si>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</si>
  <si>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</si>
  <si>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</si>
  <si>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</si>
  <si>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</si>
  <si>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</si>
  <si>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</si>
  <si>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</si>
  <si>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</si>
  <si>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</si>
  <si>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</si>
  <si>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</si>
  <si>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</si>
  <si>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</si>
  <si>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</si>
  <si>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</si>
  <si>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</si>
  <si>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</si>
  <si>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</si>
  <si>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</si>
  <si>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</si>
  <si>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</si>
  <si>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</si>
  <si>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</si>
  <si>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</si>
  <si>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</si>
  <si>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</si>
  <si>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</si>
  <si>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</si>
  <si>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</si>
  <si>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</si>
  <si>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</si>
  <si>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</si>
  <si>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</si>
  <si>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</si>
  <si>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</si>
  <si>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</si>
  <si>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</si>
  <si>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</si>
  <si>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</si>
  <si>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</si>
  <si>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</si>
  <si>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</si>
  <si>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</si>
  <si>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</si>
  <si>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</si>
  <si>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</si>
  <si>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</si>
  <si>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</si>
  <si>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</si>
  <si>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</si>
  <si>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</si>
  <si>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</si>
  <si>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</si>
  <si>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</si>
  <si>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</si>
  <si>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</si>
  <si>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</si>
  <si>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</si>
  <si>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</si>
  <si>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</si>
  <si>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</si>
  <si>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</si>
  <si>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</si>
  <si>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</si>
  <si>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</si>
  <si>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</si>
  <si>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</si>
  <si>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</si>
  <si>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</si>
  <si>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</si>
  <si>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</si>
  <si>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</si>
  <si>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</si>
  <si>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</si>
  <si>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</si>
  <si>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</si>
  <si>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</si>
  <si>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</si>
  <si>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</si>
  <si>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</si>
  <si>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</si>
  <si>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</si>
  <si>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</si>
  <si>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</si>
  <si>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</si>
  <si>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</si>
  <si>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</si>
  <si>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</si>
  <si>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</si>
  <si>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</si>
  <si>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</si>
  <si>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</si>
  <si>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</si>
  <si>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</si>
  <si>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</si>
  <si>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</si>
  <si>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</si>
  <si>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</si>
  <si>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</si>
  <si>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</si>
  <si>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</si>
  <si>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</si>
  <si>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</si>
  <si>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</si>
  <si>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</si>
  <si>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</si>
  <si>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</si>
  <si>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</si>
  <si>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</si>
  <si>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</si>
  <si>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</si>
  <si>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</si>
  <si>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</si>
  <si>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</si>
  <si>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</si>
  <si>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</si>
  <si>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</si>
  <si>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</si>
  <si>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</si>
  <si>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</si>
  <si>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</si>
  <si>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</si>
  <si>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</si>
  <si>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</si>
  <si>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</si>
  <si>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</si>
  <si>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</si>
  <si>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</si>
  <si>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</si>
  <si>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</si>
  <si>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</si>
  <si>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</si>
  <si>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</si>
  <si>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</si>
  <si>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</si>
  <si>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</si>
  <si>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</si>
  <si>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</si>
  <si>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</si>
  <si>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</si>
  <si>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</si>
  <si>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</si>
  <si>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</si>
  <si>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</si>
  <si>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</si>
  <si>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</si>
  <si>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</si>
  <si>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</si>
  <si>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</si>
  <si>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</si>
  <si>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</si>
  <si>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</si>
  <si>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</si>
  <si>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</si>
  <si>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</si>
  <si>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</si>
  <si>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</si>
  <si>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</si>
  <si>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</si>
  <si>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</si>
  <si>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</si>
  <si>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</si>
  <si>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</si>
  <si>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</si>
  <si>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</si>
  <si>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</si>
  <si>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</si>
  <si>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</si>
  <si>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</si>
  <si>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</si>
  <si>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</si>
  <si>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</si>
  <si>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</si>
  <si>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</si>
  <si>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</si>
  <si>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</si>
  <si>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</si>
  <si>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</si>
  <si>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</si>
  <si>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</si>
  <si>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</si>
  <si>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</si>
  <si>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</si>
  <si>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</si>
  <si>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</si>
  <si>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</si>
  <si>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</si>
  <si>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</si>
  <si>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</si>
  <si>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</si>
  <si>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</si>
  <si>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</si>
  <si>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</si>
  <si>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</si>
  <si>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</si>
  <si>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</si>
  <si>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</si>
  <si>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</si>
  <si>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</si>
  <si>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</si>
  <si>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</si>
  <si>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</si>
  <si>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</si>
  <si>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</si>
  <si>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</si>
  <si>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</si>
  <si>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</si>
  <si>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</si>
  <si>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</si>
  <si>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</si>
  <si>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</si>
  <si>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</si>
  <si>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</si>
  <si>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</si>
  <si>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</si>
  <si>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</si>
  <si>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</si>
  <si>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</si>
  <si>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</si>
  <si>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</si>
  <si>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</si>
  <si>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</si>
  <si>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</si>
  <si>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</si>
  <si>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</si>
  <si>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</si>
  <si>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</si>
  <si>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</si>
  <si>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</si>
  <si>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</si>
  <si>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</si>
  <si>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</si>
  <si>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</si>
  <si>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</si>
  <si>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</si>
  <si>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</si>
  <si>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</si>
  <si>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</si>
  <si>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</si>
  <si>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</si>
  <si>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</si>
  <si>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</si>
  <si>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</si>
  <si>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</si>
  <si>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</si>
  <si>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</si>
  <si>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</si>
  <si>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</si>
  <si>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</si>
  <si>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</si>
  <si>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</si>
  <si>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</si>
  <si>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</si>
  <si>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</si>
  <si>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</si>
  <si>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</si>
  <si>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</si>
  <si>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</si>
  <si>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</si>
  <si>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</si>
  <si>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</si>
  <si>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</si>
  <si>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</si>
  <si>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</si>
  <si>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</si>
  <si>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</si>
  <si>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</si>
  <si>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</si>
  <si>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</si>
  <si>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</si>
  <si>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</si>
  <si>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</si>
  <si>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</si>
  <si>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</si>
  <si>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</si>
  <si>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</si>
  <si>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</si>
  <si>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</si>
  <si>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</si>
  <si>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</si>
  <si>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</si>
  <si>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</si>
  <si>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</si>
  <si>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</si>
  <si>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</si>
  <si>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</si>
  <si>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</si>
  <si>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</si>
  <si>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</si>
  <si>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</si>
  <si>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</si>
  <si>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</si>
  <si>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</si>
  <si>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</si>
  <si>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</si>
  <si>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</si>
  <si>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</si>
  <si>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</si>
  <si>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</si>
  <si>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</si>
  <si>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</si>
  <si>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</si>
  <si>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</si>
  <si>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</si>
  <si>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</si>
  <si>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</si>
  <si>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</si>
  <si>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</si>
  <si>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</si>
  <si>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</si>
  <si>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</si>
  <si>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</si>
  <si>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</si>
  <si>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</si>
  <si>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</si>
  <si>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</si>
  <si>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</si>
  <si>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</si>
  <si>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</si>
  <si>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</si>
  <si>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</si>
  <si>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</si>
  <si>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</si>
  <si>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</si>
  <si>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</si>
  <si>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</si>
  <si>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</si>
  <si>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</si>
  <si>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</si>
  <si>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</si>
  <si>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</si>
  <si>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</si>
  <si>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</si>
  <si>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</si>
  <si>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</si>
  <si>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</si>
  <si>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</si>
  <si>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</si>
  <si>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</si>
  <si>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</si>
  <si>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</si>
  <si>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</si>
  <si>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</si>
  <si>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</si>
  <si>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</si>
  <si>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</si>
  <si>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</si>
  <si>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</si>
  <si>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</si>
  <si>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</si>
  <si>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</si>
  <si>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</si>
  <si>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</si>
  <si>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</si>
  <si>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</si>
  <si>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</si>
  <si>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</si>
  <si>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</si>
  <si>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</si>
  <si>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</si>
  <si>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</si>
  <si>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</si>
  <si>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</si>
  <si>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</si>
  <si>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</si>
  <si>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</si>
  <si>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</si>
  <si>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</si>
  <si>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</si>
  <si>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</si>
  <si>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</si>
  <si>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</si>
  <si>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</si>
  <si>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</si>
  <si>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</si>
  <si>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</si>
  <si>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</si>
  <si>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</si>
  <si>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</si>
  <si>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</si>
  <si>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</si>
  <si>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</si>
  <si>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</si>
  <si>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</si>
  <si>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</si>
  <si>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</si>
  <si>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</si>
  <si>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</si>
  <si>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</si>
  <si>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</si>
  <si>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</si>
  <si>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</si>
  <si>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</si>
  <si>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</si>
  <si>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</si>
  <si>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</si>
  <si>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</si>
  <si>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</si>
  <si>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</si>
  <si>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</si>
  <si>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</si>
  <si>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</si>
  <si>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</si>
  <si>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</si>
  <si>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</si>
  <si>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</si>
  <si>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</si>
  <si>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</si>
  <si>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</si>
  <si>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</si>
  <si>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</si>
  <si>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</si>
  <si>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</si>
  <si>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</si>
  <si>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</si>
  <si>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</si>
  <si>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</si>
  <si>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</si>
  <si>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</si>
  <si>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</si>
  <si>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</si>
  <si>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</si>
  <si>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</si>
  <si>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</si>
  <si>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</si>
  <si>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</si>
  <si>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</si>
  <si>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</si>
  <si>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</si>
  <si>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</si>
  <si>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</si>
  <si>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</si>
  <si>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</si>
  <si>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</si>
  <si>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</si>
  <si>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</si>
  <si>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</si>
  <si>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</si>
  <si>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</si>
  <si>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</si>
  <si>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</si>
  <si>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</si>
  <si>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</si>
  <si>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</si>
  <si>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</si>
  <si>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</si>
  <si>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</si>
  <si>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</si>
  <si>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</si>
  <si>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</si>
  <si>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</si>
  <si>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</si>
  <si>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</si>
  <si>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</si>
  <si>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</si>
  <si>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</si>
  <si>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</si>
  <si>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</si>
  <si>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</si>
  <si>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</si>
  <si>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</si>
  <si>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</si>
  <si>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</si>
  <si>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</si>
  <si>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</si>
  <si>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</si>
  <si>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</si>
  <si>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</si>
  <si>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</si>
  <si>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</si>
  <si>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</si>
  <si>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</si>
  <si>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</si>
  <si>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</si>
  <si>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</si>
  <si>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</si>
  <si>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</si>
  <si>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</si>
  <si>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</si>
  <si>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</si>
  <si>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</si>
  <si>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</si>
  <si>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</si>
  <si>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</si>
  <si>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</si>
  <si>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</si>
  <si>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</si>
  <si>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</si>
  <si>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</si>
  <si>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</si>
  <si>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</si>
  <si>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</si>
  <si>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</si>
  <si>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</si>
  <si>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</si>
  <si>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</si>
  <si>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</si>
  <si>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</si>
  <si>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</si>
  <si>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</si>
  <si>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</si>
  <si>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</si>
  <si>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</si>
  <si>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</si>
  <si>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</si>
  <si>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</si>
  <si>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</si>
  <si>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</si>
  <si>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</si>
  <si>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</si>
  <si>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</si>
  <si>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</si>
  <si>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</si>
  <si>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</si>
  <si>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</si>
  <si>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</si>
  <si>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</si>
  <si>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</si>
  <si>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</si>
  <si>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</si>
  <si>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</si>
  <si>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</si>
  <si>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</si>
  <si>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</si>
  <si>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</si>
  <si>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</si>
  <si>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</si>
  <si>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</si>
  <si>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</si>
  <si>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</si>
  <si>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</si>
  <si>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</si>
  <si>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</si>
  <si>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</si>
  <si>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</si>
  <si>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</si>
  <si>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</si>
  <si>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</si>
  <si>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</si>
  <si>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</si>
  <si>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</si>
  <si>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</si>
  <si>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</si>
  <si>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</si>
  <si>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</si>
  <si>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</si>
  <si>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</si>
  <si>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</si>
  <si>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</si>
  <si>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</si>
  <si>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</si>
  <si>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</si>
  <si>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</si>
  <si>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</si>
  <si>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</si>
  <si>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</si>
  <si>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</si>
  <si>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</si>
  <si>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</si>
  <si>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</si>
  <si>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</si>
  <si>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</si>
  <si>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</si>
  <si>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</si>
  <si>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</si>
  <si>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</si>
  <si>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</si>
  <si>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</si>
  <si>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</si>
  <si>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</si>
  <si>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</si>
  <si>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</si>
  <si>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</si>
  <si>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</si>
  <si>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</si>
  <si>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</si>
  <si>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</si>
  <si>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</si>
  <si>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</si>
  <si>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</si>
  <si>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</si>
  <si>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</si>
  <si>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</si>
  <si>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</si>
  <si>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</si>
  <si>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</si>
  <si>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</si>
  <si>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</si>
  <si>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</si>
  <si>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</si>
  <si>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</si>
  <si>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</si>
  <si>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</si>
  <si>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</si>
  <si>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</si>
  <si>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</si>
  <si>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</si>
  <si>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</si>
  <si>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</si>
  <si>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</si>
  <si>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</si>
  <si>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</si>
  <si>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</si>
  <si>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</si>
  <si>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</si>
  <si>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</si>
  <si>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</si>
  <si>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</si>
  <si>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</si>
  <si>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</si>
  <si>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</si>
  <si>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</si>
  <si>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</si>
  <si>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</si>
  <si>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</si>
  <si>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</si>
  <si>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</si>
  <si>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</si>
  <si>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</si>
  <si>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</si>
  <si>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</si>
  <si>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</si>
  <si>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</si>
  <si>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</si>
  <si>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</si>
  <si>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</si>
  <si>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</si>
  <si>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</si>
  <si>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</si>
  <si>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</si>
  <si>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</si>
  <si>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</si>
  <si>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</si>
  <si>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</si>
  <si>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</si>
  <si>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</si>
  <si>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</si>
  <si>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</si>
  <si>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</si>
  <si>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</si>
  <si>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</si>
  <si>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</si>
  <si>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</si>
  <si>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</si>
  <si>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</si>
  <si>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</si>
  <si>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</si>
  <si>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</si>
  <si>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</si>
  <si>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</si>
  <si>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</si>
  <si>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</si>
  <si>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</si>
  <si>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</si>
  <si>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</si>
  <si>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</si>
  <si>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</si>
  <si>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</si>
  <si>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</si>
  <si>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</si>
  <si>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</si>
  <si>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</si>
  <si>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</si>
  <si>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</si>
  <si>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</si>
  <si>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</si>
  <si>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</si>
  <si>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</si>
  <si>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</si>
  <si>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</si>
  <si>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</si>
  <si>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</si>
  <si>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</si>
  <si>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</si>
  <si>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</si>
  <si>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</si>
  <si>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</si>
  <si>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</si>
  <si>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</si>
  <si>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</si>
  <si>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</si>
  <si>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</si>
  <si>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</si>
  <si>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</si>
  <si>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</si>
  <si>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</si>
  <si>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</si>
  <si>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</si>
  <si>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</si>
  <si>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</si>
  <si>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</si>
  <si>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</si>
  <si>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</si>
  <si>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</si>
  <si>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</si>
  <si>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</si>
  <si>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</si>
  <si>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</si>
  <si>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</si>
  <si>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</si>
  <si>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</si>
  <si>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</si>
  <si>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</si>
  <si>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</si>
  <si>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</si>
  <si>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</si>
  <si>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</si>
  <si>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</si>
  <si>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</si>
  <si>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</si>
  <si>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</si>
  <si>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</si>
  <si>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</si>
  <si>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</si>
  <si>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</si>
  <si>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</si>
  <si>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</si>
  <si>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</si>
  <si>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</si>
  <si>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</si>
  <si>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</si>
  <si>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</si>
  <si>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</si>
  <si>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</si>
  <si>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</si>
  <si>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</si>
  <si>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</si>
  <si>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</si>
  <si>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</si>
  <si>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</si>
  <si>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</si>
  <si>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</si>
  <si>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</si>
  <si>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</si>
  <si>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</si>
  <si>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</si>
  <si>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</si>
  <si>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</si>
  <si>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</si>
  <si>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</si>
  <si>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</si>
  <si>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</si>
  <si>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</si>
  <si>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</si>
  <si>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</si>
  <si>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</si>
  <si>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</si>
  <si>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</si>
  <si>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</si>
  <si>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</si>
  <si>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</si>
  <si>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</si>
  <si>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</si>
  <si>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</si>
  <si>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</si>
  <si>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</si>
  <si>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</si>
  <si>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</si>
  <si>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</si>
  <si>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</si>
  <si>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</si>
  <si>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</si>
  <si>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</si>
  <si>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</si>
  <si>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</si>
  <si>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</si>
  <si>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</si>
  <si>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</si>
  <si>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</si>
  <si>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</si>
  <si>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</si>
  <si>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</si>
  <si>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</si>
  <si>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</si>
  <si>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</si>
  <si>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</si>
  <si>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</si>
  <si>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</si>
  <si>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</si>
  <si>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</si>
  <si>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</si>
  <si>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</si>
  <si>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</si>
  <si>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</si>
  <si>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</si>
  <si>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</si>
  <si>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</si>
  <si>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</si>
  <si>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</si>
  <si>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</si>
  <si>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</si>
  <si>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</si>
  <si>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</si>
  <si>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</si>
  <si>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</si>
  <si>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</si>
  <si>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</si>
  <si>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</si>
  <si>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</si>
  <si>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</si>
  <si>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</si>
  <si>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</si>
  <si>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</si>
  <si>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</si>
  <si>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</si>
  <si>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</si>
  <si>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</si>
  <si>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</si>
  <si>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</si>
  <si>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</si>
  <si>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</si>
  <si>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</si>
  <si>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</si>
  <si>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</si>
  <si>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</si>
  <si>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</si>
  <si>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</si>
  <si>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</si>
  <si>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</si>
  <si>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</si>
  <si>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</si>
  <si>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</si>
  <si>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</si>
  <si>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</si>
  <si>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</si>
  <si>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</si>
  <si>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</si>
  <si>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</si>
  <si>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</si>
  <si>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</si>
  <si>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</si>
  <si>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</si>
  <si>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</si>
  <si>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</si>
  <si>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</si>
  <si>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</si>
  <si>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</si>
  <si>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</si>
  <si>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</si>
  <si>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</si>
  <si>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</si>
  <si>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</si>
  <si>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</si>
  <si>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</si>
  <si>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</si>
  <si>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</si>
  <si>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</si>
  <si>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</si>
  <si>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</si>
  <si>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</si>
  <si>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</si>
  <si>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</si>
  <si>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</si>
  <si>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</si>
  <si>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</si>
  <si>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</si>
  <si>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</si>
  <si>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</si>
  <si>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</si>
  <si>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</si>
  <si>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</si>
  <si>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</si>
  <si>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</si>
  <si>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</si>
  <si>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</si>
  <si>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</si>
  <si>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</si>
  <si>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</si>
  <si>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</si>
  <si>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</si>
  <si>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</si>
  <si>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</si>
  <si>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</si>
  <si>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</si>
  <si>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</si>
  <si>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</si>
  <si>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</si>
  <si>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</si>
  <si>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</si>
  <si>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</si>
  <si>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</si>
  <si>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</si>
  <si>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</si>
  <si>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</si>
  <si>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</si>
  <si>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</si>
  <si>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</si>
  <si>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</si>
  <si>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</si>
  <si>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</si>
  <si>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</si>
  <si>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</si>
  <si>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</si>
  <si>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</si>
  <si>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</si>
  <si>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</si>
  <si>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</si>
  <si>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</si>
  <si>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</si>
  <si>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</si>
  <si>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</si>
  <si>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</si>
  <si>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</si>
  <si>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</si>
  <si>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</si>
  <si>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</si>
  <si>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</si>
  <si>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</si>
  <si>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</si>
  <si>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</si>
  <si>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</si>
  <si>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</si>
  <si>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</si>
  <si>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</si>
  <si>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</si>
  <si>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</si>
  <si>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</si>
  <si>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</si>
  <si>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</si>
  <si>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</si>
  <si>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</si>
  <si>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</si>
  <si>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</si>
  <si>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</si>
  <si>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</si>
  <si>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</si>
  <si>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</si>
  <si>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</si>
  <si>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</si>
  <si>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</si>
  <si>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</si>
  <si>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</si>
  <si>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</si>
  <si>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</si>
  <si>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</si>
  <si>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</si>
  <si>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</si>
  <si>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</si>
  <si>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</si>
  <si>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</si>
  <si>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</si>
  <si>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</si>
  <si>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</si>
  <si>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</si>
  <si>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</si>
  <si>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</si>
  <si>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</si>
  <si>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</si>
  <si>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</si>
  <si>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</si>
  <si>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</si>
  <si>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</si>
  <si>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</si>
  <si>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</si>
  <si>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</si>
  <si>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</si>
  <si>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</si>
  <si>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</si>
  <si>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</si>
  <si>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</si>
  <si>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</si>
  <si>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</si>
  <si>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</si>
  <si>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</si>
  <si>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</si>
  <si>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</si>
  <si>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</si>
  <si>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</si>
  <si>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</si>
  <si>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</si>
  <si>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</si>
  <si>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</si>
  <si>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</si>
  <si>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</si>
  <si>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</si>
  <si>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</si>
  <si>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</si>
  <si>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</si>
  <si>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</si>
  <si>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</si>
  <si>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</si>
  <si>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</si>
  <si>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</si>
  <si>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</si>
  <si>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</si>
  <si>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</si>
  <si>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</si>
  <si>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</si>
  <si>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</si>
  <si>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</si>
  <si>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</si>
  <si>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</si>
  <si>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</si>
  <si>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</si>
  <si>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</si>
  <si>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</si>
  <si>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</si>
  <si>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</si>
  <si>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</si>
  <si>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</si>
  <si>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</si>
  <si>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</si>
  <si>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</si>
  <si>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</si>
  <si>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</si>
  <si>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</si>
  <si>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</si>
  <si>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</si>
  <si>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</si>
  <si>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</si>
  <si>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</si>
  <si>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</si>
  <si>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</si>
  <si>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</si>
  <si>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</si>
  <si>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</si>
  <si>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</si>
  <si>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</si>
  <si>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</si>
  <si>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</si>
  <si>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</si>
  <si>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</si>
  <si>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</si>
  <si>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</si>
  <si>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</si>
  <si>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</si>
  <si>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</si>
  <si>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</si>
  <si>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</si>
  <si>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</si>
  <si>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</si>
  <si>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</si>
  <si>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</si>
  <si>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</si>
  <si>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</si>
  <si>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</si>
  <si>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</si>
  <si>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</si>
  <si>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</si>
  <si>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</si>
  <si>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</si>
  <si>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</si>
  <si>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</si>
  <si>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</si>
  <si>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</si>
  <si>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</si>
  <si>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</si>
  <si>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</si>
  <si>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</si>
  <si>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</si>
  <si>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</si>
  <si>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</si>
  <si>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</si>
  <si>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</si>
  <si>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</si>
  <si>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</si>
  <si>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</si>
  <si>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</si>
  <si>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</si>
  <si>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</si>
  <si>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</si>
  <si>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</si>
  <si>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</si>
  <si>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</si>
  <si>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</si>
  <si>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</si>
  <si>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</si>
  <si>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</si>
  <si>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</si>
  <si>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</si>
  <si>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</si>
  <si>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</si>
  <si>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</si>
  <si>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</si>
  <si>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</si>
  <si>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</si>
  <si>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</si>
  <si>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</si>
  <si>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</si>
  <si>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</si>
  <si>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</si>
  <si>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</si>
  <si>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</si>
  <si>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</si>
  <si>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</si>
  <si>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</si>
  <si>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</si>
  <si>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</si>
  <si>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</si>
  <si>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</si>
  <si>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</si>
  <si>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</si>
  <si>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</si>
  <si>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</si>
  <si>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</si>
  <si>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</si>
  <si>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</si>
  <si>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</si>
  <si>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</si>
  <si>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</si>
  <si>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</si>
  <si>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</si>
  <si>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</si>
  <si>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</si>
  <si>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</si>
  <si>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</si>
  <si>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</si>
  <si>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</si>
  <si>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</si>
  <si>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</si>
  <si>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</si>
  <si>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</si>
  <si>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</si>
  <si>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</si>
  <si>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</si>
  <si>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</si>
  <si>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</si>
  <si>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</si>
  <si>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</si>
  <si>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</si>
  <si>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</si>
  <si>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</si>
  <si>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</si>
  <si>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</si>
  <si>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</si>
  <si>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</si>
  <si>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</si>
  <si>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</si>
  <si>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</si>
  <si>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</si>
  <si>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</si>
  <si>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</si>
  <si>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</si>
  <si>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</si>
  <si>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</si>
  <si>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</si>
  <si>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</si>
  <si>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</si>
  <si>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</si>
  <si>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</si>
  <si>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</si>
  <si>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</si>
  <si>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</si>
  <si>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</si>
  <si>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</si>
  <si>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</si>
  <si>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</si>
  <si>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</si>
  <si>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</si>
  <si>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</si>
  <si>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</si>
  <si>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</si>
  <si>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</si>
  <si>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</si>
  <si>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</si>
  <si>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</si>
  <si>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</si>
  <si>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</si>
  <si>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</si>
  <si>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</si>
  <si>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</si>
  <si>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</si>
  <si>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</si>
  <si>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</si>
  <si>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</si>
  <si>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</si>
  <si>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</si>
  <si>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</si>
  <si>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</si>
  <si>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</si>
  <si>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</si>
  <si>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</si>
  <si>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</si>
  <si>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</si>
  <si>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</si>
  <si>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</si>
  <si>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</si>
  <si>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</si>
  <si>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</si>
  <si>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</si>
  <si>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</si>
  <si>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</si>
  <si>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</si>
  <si>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</si>
  <si>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</si>
  <si>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</si>
  <si>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</si>
  <si>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</si>
  <si>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</si>
  <si>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</si>
  <si>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</si>
  <si>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</si>
  <si>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</si>
  <si>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</si>
  <si>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</si>
  <si>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</si>
  <si>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</si>
  <si>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</si>
  <si>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</si>
  <si>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</si>
  <si>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</si>
  <si>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</si>
  <si>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</si>
  <si>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</si>
  <si>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</si>
  <si>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</si>
  <si>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</si>
  <si>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</si>
  <si>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</si>
  <si>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</si>
  <si>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</si>
  <si>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</si>
  <si>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</si>
  <si>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</si>
  <si>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</si>
  <si>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</si>
  <si>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</si>
  <si>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</si>
  <si>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</si>
  <si>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</si>
  <si>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</si>
  <si>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</si>
  <si>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</si>
  <si>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</si>
  <si>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</si>
  <si>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</si>
  <si>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</si>
  <si>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</si>
  <si>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</si>
  <si>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</si>
  <si>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</si>
  <si>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</si>
  <si>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</si>
  <si>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</si>
  <si>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</si>
  <si>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</si>
  <si>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</si>
  <si>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</si>
  <si>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</si>
  <si>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</si>
  <si>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</si>
  <si>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</si>
  <si>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</si>
  <si>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</si>
  <si>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</si>
  <si>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</si>
  <si>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</si>
  <si>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</si>
  <si>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</si>
  <si>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</si>
  <si>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</si>
  <si>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</si>
  <si>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</si>
  <si>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</si>
  <si>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</si>
  <si>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</si>
  <si>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</si>
  <si>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</si>
  <si>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</si>
  <si>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</si>
  <si>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</si>
  <si>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</si>
  <si>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</si>
  <si>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</si>
  <si>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</si>
  <si>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</si>
  <si>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</si>
  <si>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</si>
  <si>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</si>
  <si>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</si>
  <si>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</si>
  <si>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</si>
  <si>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</si>
  <si>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</si>
  <si>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</si>
  <si>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</si>
  <si>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</si>
  <si>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</si>
  <si>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</si>
  <si>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</si>
  <si>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</si>
  <si>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</si>
  <si>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</si>
  <si>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</si>
  <si>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</si>
  <si>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</si>
  <si>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</si>
  <si>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</si>
  <si>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</si>
  <si>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</si>
  <si>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</si>
  <si>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</si>
  <si>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</si>
  <si>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</si>
  <si>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</si>
  <si>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</si>
  <si>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</si>
  <si>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</si>
  <si>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</si>
  <si>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</si>
  <si>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</si>
  <si>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</si>
  <si>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</si>
  <si>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</si>
  <si>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</si>
  <si>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</si>
  <si>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</si>
  <si>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</si>
  <si>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</si>
  <si>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</si>
  <si>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</si>
  <si>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</si>
  <si>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</si>
  <si>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</si>
  <si>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</si>
  <si>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</si>
  <si>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</si>
  <si>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</si>
  <si>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</si>
  <si>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</si>
  <si>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</si>
  <si>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</si>
  <si>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</si>
  <si>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</si>
  <si>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</si>
  <si>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</si>
  <si>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</si>
  <si>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</si>
  <si>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</si>
  <si>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</si>
  <si>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</si>
  <si>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</si>
  <si>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</si>
  <si>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</si>
  <si>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</si>
  <si>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</si>
  <si>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</si>
  <si>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</si>
  <si>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</si>
  <si>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</si>
  <si>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</si>
  <si>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</si>
  <si>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</si>
  <si>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</si>
  <si>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</si>
  <si>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</si>
  <si>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</si>
  <si>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</si>
  <si>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</si>
  <si>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</si>
  <si>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</si>
  <si>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</si>
  <si>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</si>
  <si>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</si>
  <si>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</si>
  <si>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</si>
  <si>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</si>
  <si>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</si>
  <si>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</si>
  <si>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</si>
  <si>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</si>
  <si>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</si>
  <si>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</si>
  <si>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</si>
  <si>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</si>
  <si>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</si>
  <si>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</si>
  <si>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</si>
  <si>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</si>
  <si>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</si>
  <si>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</si>
  <si>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</si>
  <si>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</si>
  <si>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</si>
  <si>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</si>
  <si>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</si>
  <si>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</si>
  <si>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</si>
  <si>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</si>
  <si>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</si>
  <si>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</si>
  <si>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</si>
  <si>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</si>
  <si>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</si>
  <si>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</si>
  <si>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</si>
  <si>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</si>
  <si>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</si>
  <si>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</si>
  <si>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</si>
  <si>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</si>
  <si>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</si>
  <si>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</si>
  <si>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</si>
  <si>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</si>
  <si>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</si>
  <si>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</si>
  <si>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</si>
  <si>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</si>
  <si>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</si>
  <si>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</si>
  <si>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</si>
  <si>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</si>
  <si>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</si>
  <si>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</si>
  <si>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</si>
  <si>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</si>
  <si>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</si>
  <si>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</si>
  <si>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</si>
  <si>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</si>
  <si>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</si>
  <si>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</si>
  <si>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</si>
  <si>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</si>
  <si>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</si>
  <si>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</si>
  <si>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</si>
  <si>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</si>
  <si>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</si>
  <si>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</si>
  <si>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</si>
  <si>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</si>
  <si>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</si>
  <si>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</si>
  <si>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</si>
  <si>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</si>
  <si>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</si>
  <si>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</si>
  <si>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</si>
  <si>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</si>
  <si>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</si>
  <si>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</si>
  <si>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</si>
  <si>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</si>
  <si>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</si>
  <si>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</si>
  <si>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</si>
  <si>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</si>
  <si>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</si>
  <si>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</si>
  <si>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</si>
  <si>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</si>
  <si>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</si>
  <si>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</si>
  <si>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</si>
  <si>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</si>
  <si>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</si>
  <si>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</si>
  <si>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</si>
  <si>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</si>
  <si>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</si>
  <si>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</si>
  <si>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</si>
  <si>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</si>
  <si>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</si>
  <si>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</si>
  <si>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</si>
  <si>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</si>
  <si>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</si>
  <si>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</si>
  <si>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</si>
  <si>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</si>
  <si>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</si>
  <si>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</si>
  <si>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</si>
  <si>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</si>
  <si>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</si>
  <si>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</si>
  <si>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</si>
  <si>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</si>
  <si>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</si>
  <si>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</si>
  <si>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</si>
  <si>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</si>
  <si>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</si>
  <si>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</si>
  <si>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</si>
  <si>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</si>
  <si>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</si>
  <si>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</si>
  <si>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</si>
  <si>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</si>
  <si>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</si>
  <si>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</si>
  <si>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</si>
  <si>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</si>
  <si>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</si>
  <si>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</si>
  <si>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</si>
  <si>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</si>
  <si>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</si>
  <si>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</si>
  <si>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</si>
  <si>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</si>
  <si>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</si>
  <si>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</si>
  <si>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</si>
  <si>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</si>
  <si>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</si>
  <si>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</si>
  <si>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</si>
  <si>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</si>
  <si>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</si>
  <si>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</si>
  <si>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</si>
  <si>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</si>
  <si>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</si>
  <si>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</si>
  <si>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</si>
  <si>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</si>
  <si>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</si>
  <si>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</si>
  <si>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</si>
  <si>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</si>
  <si>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</si>
  <si>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</si>
  <si>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</si>
  <si>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</si>
  <si>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</si>
  <si>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</si>
  <si>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</si>
  <si>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</si>
  <si>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</si>
  <si>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</si>
  <si>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</si>
  <si>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</si>
  <si>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</si>
  <si>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</si>
  <si>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</si>
  <si>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</si>
  <si>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</si>
  <si>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</si>
  <si>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</si>
  <si>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</si>
  <si>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</si>
  <si>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</si>
  <si>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</si>
  <si>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</si>
  <si>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</si>
  <si>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</si>
  <si>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</si>
  <si>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</si>
  <si>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</si>
  <si>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</si>
  <si>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</si>
  <si>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</si>
  <si>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</si>
  <si>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</si>
  <si>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</si>
  <si>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</si>
  <si>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</si>
  <si>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</si>
  <si>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</si>
  <si>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</si>
  <si>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</si>
  <si>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</si>
  <si>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</si>
  <si>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</si>
  <si>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</si>
  <si>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</si>
  <si>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</si>
  <si>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</si>
  <si>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</si>
  <si>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</si>
  <si>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</si>
  <si>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</si>
  <si>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</si>
  <si>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</si>
  <si>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</si>
  <si>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</si>
  <si>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</si>
  <si>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</si>
  <si>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</si>
  <si>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</si>
  <si>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</si>
  <si>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</si>
  <si>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</si>
  <si>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</si>
  <si>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</si>
  <si>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</si>
  <si>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</si>
  <si>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</si>
  <si>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</si>
  <si>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</si>
  <si>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</si>
  <si>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</si>
  <si>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</si>
  <si>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</si>
  <si>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</si>
  <si>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</si>
  <si>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</si>
  <si>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</si>
  <si>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</si>
  <si>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</si>
  <si>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</si>
  <si>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</si>
  <si>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</si>
  <si>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</si>
  <si>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</si>
  <si>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</si>
  <si>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</si>
  <si>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</si>
  <si>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</si>
  <si>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</si>
  <si>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</si>
  <si>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</si>
  <si>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</si>
  <si>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</si>
  <si>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</si>
  <si>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</si>
  <si>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</si>
  <si>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</si>
  <si>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</si>
  <si>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</si>
  <si>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</si>
  <si>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</si>
  <si>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</si>
  <si>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</si>
  <si>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</si>
  <si>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</si>
  <si>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</si>
  <si>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</si>
  <si>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</si>
  <si>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</si>
  <si>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</si>
  <si>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</si>
  <si>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</si>
  <si>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</si>
  <si>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</si>
  <si>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</si>
  <si>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</si>
  <si>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</si>
  <si>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</si>
  <si>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</si>
  <si>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</si>
  <si>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</si>
  <si>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</si>
  <si>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</si>
  <si>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</si>
  <si>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</si>
  <si>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</si>
  <si>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</si>
  <si>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</si>
  <si>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</si>
  <si>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</si>
  <si>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</si>
  <si>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</si>
  <si>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</si>
  <si>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</si>
  <si>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</si>
  <si>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</si>
  <si>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</si>
  <si>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</si>
  <si>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</si>
  <si>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</si>
  <si>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</si>
  <si>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</si>
  <si>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</si>
  <si>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</si>
  <si>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</si>
  <si>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</si>
  <si>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</si>
  <si>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</si>
  <si>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</si>
  <si>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</si>
  <si>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</si>
  <si>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</si>
  <si>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</si>
  <si>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</si>
  <si>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</si>
  <si>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</si>
  <si>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</si>
  <si>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</si>
  <si>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</si>
  <si>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</si>
  <si>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</si>
  <si>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</si>
  <si>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</si>
  <si>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</si>
  <si>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</si>
  <si>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</si>
  <si>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</si>
  <si>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</si>
  <si>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</si>
  <si>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</si>
  <si>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</si>
  <si>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</si>
  <si>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</si>
  <si>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</si>
  <si>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</si>
  <si>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</si>
  <si>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</si>
  <si>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</si>
  <si>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</si>
  <si>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</si>
  <si>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</si>
  <si>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</si>
  <si>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</si>
  <si>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</si>
  <si>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</si>
  <si>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</si>
  <si>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</si>
  <si>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</si>
  <si>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</si>
  <si>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</si>
  <si>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</si>
  <si>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</si>
  <si>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</si>
  <si>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</si>
  <si>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</si>
  <si>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</si>
  <si>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</si>
  <si>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</si>
  <si>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</si>
  <si>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</si>
  <si>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</si>
  <si>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</si>
  <si>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</si>
  <si>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</si>
  <si>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</si>
  <si>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</si>
  <si>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</si>
  <si>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</si>
  <si>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</si>
  <si>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</si>
  <si>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</si>
  <si>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</si>
  <si>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</si>
  <si>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</si>
  <si>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need  50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</si>
  <si>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</si>
  <si>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</si>
  <si>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</si>
  <si>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</si>
  <si>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</si>
  <si>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</si>
  <si>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</si>
  <si>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</si>
  <si>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</si>
  <si>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</si>
  <si>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</si>
  <si>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</si>
  <si>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</si>
  <si>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</si>
  <si>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</si>
  <si>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</si>
  <si>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</si>
  <si>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</si>
  <si>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</si>
  <si>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</si>
  <si>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</si>
  <si>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</si>
  <si>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</si>
  <si>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</si>
  <si>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</si>
  <si>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</si>
  <si>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</si>
  <si>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</si>
  <si>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</si>
  <si>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</si>
  <si>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</si>
  <si>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</si>
  <si>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</si>
  <si>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</si>
  <si>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</si>
  <si>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</si>
  <si>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</si>
  <si>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</si>
  <si>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</si>
  <si>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</si>
  <si>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</si>
  <si>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</si>
  <si>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</si>
  <si>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</si>
  <si>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</si>
  <si>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</si>
  <si>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</si>
  <si>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</si>
  <si>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</si>
  <si>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</si>
  <si>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</si>
  <si>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</si>
  <si>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</si>
  <si>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</si>
  <si>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</si>
  <si>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</si>
  <si>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</si>
  <si>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</si>
  <si>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</si>
  <si>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</si>
  <si>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</si>
  <si>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</si>
  <si>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</si>
  <si>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</si>
  <si>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</si>
  <si>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</si>
  <si>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</si>
  <si>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</si>
  <si>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</si>
  <si>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</si>
  <si>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</si>
  <si>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</si>
  <si>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</si>
  <si>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</si>
  <si>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</si>
  <si>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</si>
  <si>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</si>
  <si>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</si>
  <si>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</si>
  <si>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</si>
  <si>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</si>
  <si>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</si>
  <si>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PCM-20251028-00000225</t>
  </si>
  <si>
    <t>ETA 70 km</t>
  </si>
  <si>
    <t xml:space="preserve"> PCM-20250215-00000830 </t>
  </si>
  <si>
    <t>LTE site still down and  site located in aramco area access issue need special permission</t>
  </si>
  <si>
    <t>NO PCM</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</si>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</sst>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D7" sqref="D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295.20329212962679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8.5213425925758202E-2</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45958.151718055553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45958.151718055553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45958.151718055553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45958.151718055553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45958.151718055553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45958.151718055553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45958.151718055553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45958.151718055553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45958.151718055553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45958.151718055553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45958.151718055553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45958.151718055553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45958.151718055553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45958.151718055553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45958.151718055553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45958.151718055553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45958.151718055553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45958.151718055553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45958.151718055553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45958.151718055553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45958.151718055553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45958.151718055553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45958.151718055553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45958.151718055553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45958.151718055553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45958.151718055553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45958.151718055553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45958.151718055553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45958.151718055553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45958.151718055553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45958.151718055553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45958.151718055553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45958.151718055553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45958.151718055553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45958.151718055553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45958.151718055553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45958.151718055553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45958.151718055553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45958.151718055553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45958.151718055553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45958.151718055553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45958.151718055553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45958.151718055553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45958.151718055553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45958.151718055553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45958.151718055553</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45958.151718055553</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6E875445-2258-4BFA-AC4D-4FC5A19A7684}"/>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133.15188009259145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1</v>
      </c>
      <c r="D4" s="18" t="s">
        <v>30499</v>
      </c>
      <c r="E4" s="114" t="s">
        <v>38998</v>
      </c>
      <c r="F4" s="115">
        <v>45958.141863425924</v>
      </c>
      <c r="G4" s="116">
        <f ca="1">IFERROR(NOW()-F4,"-")</f>
        <v>9.8546296285348944E-3</v>
      </c>
      <c r="H4" s="115">
        <v>45958.135949074072</v>
      </c>
      <c r="I4" s="18" t="str">
        <f>IFERROR(VLOOKUP(D4,DB!A:F,6,0),"")</f>
        <v>SCECO</v>
      </c>
      <c r="J4" s="18" t="str">
        <f>IFERROR(VLOOKUP(D4,DB!A:G,7,0),"")</f>
        <v>No BB Shifted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45958.151718055553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45958.151718055553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45958.151718055553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45958.151718055553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45958.151718055553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45958.151718055553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45958.151718055553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45958.151718055553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45958.151718055553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45958.151718055553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45958.151718055553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45958.151718055553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45958.151718055553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45958.151718055553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45958.151718055553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45958.151718055553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45958.151718055553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45958.151718055553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45958.151718055553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45958.151718055553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45958.151718055553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45958.151718055553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45958.151718055553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45958.151718055553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45958.151718055553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45958.151718055553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45958.151718055553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45958.151718055553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45958.151718055553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45958.151718055553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45958.151718055553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45958.151718055553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45958.151718055553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45958.151718055553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45958.151718055553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45958.151718055553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45958.151718055553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45958.151718055553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45958.151718055553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45958.151718055553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45958.151718055553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45958.151718055553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45958.151718055553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45958.151718055553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45958.151718055553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45958.151718055553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45958.151718055553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45958.151718055553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45958.151718055553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45958.151718055553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45958.151718055553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45958.151718055553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45958.151718055553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45958.151718055553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45958.151718055553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45958.151718055553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45958.151718055553</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45958.151718055553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45958.151718055553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45958.151718055553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45958.151718055553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45958.151718055553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45958.151718055553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45958.151718055553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45958.151718055553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45958.151718055553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45958.151718055553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45958.151718055553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45958.151718055553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45958.151718055553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45958.151718055553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45958.151718055553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45958.151718055553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45958.151718055553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45958.151718055553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45958.151718055553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45958.151718055553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45958.151718055553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45958.151718055553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45958.151718055553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45958.151718055553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45958.151718055553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45958.151718055553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45958.151718055553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45958.151718055553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45958.151718055553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45958.151718055553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45958.151718055553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45958.151718055553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45958.151718055553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45958.151718055553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45958.151718055553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45958.151718055553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45958.151718055553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45958.151718055553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45958.151718055553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45958.151718055553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45958.151718055553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45958.151718055553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45958.151718055553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45958.151718055553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45958.151718055553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45958.151718055553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45958.151718055553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45958.151718055553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45958.151718055553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45958.151718055553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45958.151718055553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45958.151718055553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45958.151718055553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45958.151718055553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45958.151718055553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45958.151718055553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45958.151718055553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45958.151718055553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45958.151718055553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45958.151718055553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45958.151718055553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45958.151718055553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45958.151718055553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45958.151718055553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45958.151718055553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45958.151718055553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45958.151718055553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45958.151718055553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45958.151718055553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45958.151718055553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45958.151718055553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45958.151718055553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45958.151718055553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45958.151718055553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45958.151718055553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45958.151718055553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45958.151718055553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45958.151718055553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45958.151718055553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45958.151718055553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45958.151718055553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45958.151718055553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45958.151718055553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45958.151718055553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45958.151718055553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45958.151718055553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45958.151718055553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45958.151718055553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45958.151718055553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45958.151718055553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45958.151718055553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45958.151718055553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45958.151718055553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45958.151718055553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45958.151718055553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45958.151718055553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45958.151718055553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45958.151718055553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45958.151718055553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45958.151718055553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45958.151718055553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45958.151718055553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45958.151718055553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45958.151718055553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45958.151718055553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45958.151718055553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45958.151718055553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45958.151718055553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45958.151718055553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45958.151718055553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45958.151718055553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45958.151718055553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45958.151718055553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45958.151718055553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45958.151718055553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45958.151718055553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45958.151718055553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45958.151718055553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45958.151718055553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45958.151718055553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45958.151718055553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45958.151718055553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45958.151718055553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45958.151718055553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45958.151718055553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45958.151718055553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45958.151718055553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45958.151718055553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45958.151718055553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45958.151718055553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45958.151718055553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45958.151718055553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45958.151718055553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45958.151718055553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45958.151718055553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45958.151718055553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45958.151718055553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45958.151718055553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45958.151718055553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45958.151718055553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45958.151718055553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45958.151718055553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45958.151718055553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45958.151718055553</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45958.151718055553</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45958.151718055553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45958.151718055553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45958.151718055553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45958.151718055553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45958.151718055553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45958.151718055553</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45958.151718055553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45958.151718055553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45958.151718055553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45958.151718055553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45958.151718055553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45958.151718055553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45958.151718055553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45958.151718055553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45958.151718055553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45958.151718055553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45958.151718055553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45958.151718055553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45958.151718055553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45958.151718055553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45958.151718055553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45958.151718055553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45958.151718055553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45958.151718055553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45958.151718055553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45958.151718055553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45958.151718055553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45958.151718055553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45958.151718055553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45958.151718055553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45958.151718055553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45958.151718055553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45958.151718055553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45958.151718055553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45958.151718055553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45958.151718055553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45958.151718055553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45958.151718055553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45958.151718055553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45958.151718055553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45958.151718055553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45958.151718055553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45958.151718055553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45958.151718055553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45958.151718055553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45958.151718055553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45958.151718055553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45958.151718055553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45958.151718055553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45958.151718055553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45958.151718055553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45958.151718055553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45958.151718055553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45958.151718055553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45958.151718055553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45958.151718055553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45958.151718055553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45958.151718055553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45958.151718055553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45958.151718055553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45958.151718055553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45958.151718055553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45958.151718055553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45958.151718055553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45958.151718055553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45958.151718055553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45958.151718055553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45958.151718055553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45958.151718055553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45958.151718055553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45958.151718055553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45958.151718055553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45958.151718055553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45958.151718055553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45958.151718055553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45958.151718055553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45958.151718055553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45958.151718055553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45958.151718055553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45958.151718055553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45958.151718055553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45958.151718055553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45958.151718055553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45958.151718055553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45958.151718055553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45958.151718055553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45958.151718055553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45958.151718055553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45958.151718055553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45958.151718055553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45958.151718055553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45958.151718055553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45958.151718055553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45958.151718055553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45958.151718055553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45958.151718055553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45958.151718055553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45958.151718055553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45958.151718055553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45958.151718055553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45958.151718055553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45958.151718055553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45958.151718055553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45958.151718055553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45958.151718055553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45958.151718055553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45958.151718055553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45958.151718055553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45958.151718055553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45958.151718055553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45958.151718055553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45958.151718055553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45958.151718055553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45958.151718055553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45958.151718055553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45958.151718055553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45958.151718055553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45958.151718055553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45958.151718055553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45958.151718055553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45958.151718055553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45958.151718055553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45958.151718055553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45958.151718055553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45958.151718055553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45958.151718055553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45958.151718055553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45958.151718055553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45958.151718055553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45958.151718055553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45958.151718055553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45958.151718055553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45958.151718055553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45958.151718055553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45958.151718055553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45958.151718055553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45958.151718055553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45958.151718055553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45958.151718055553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45958.151718055553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45958.151718055553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45958.151718055553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45958.151718055553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45958.151718055553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45958.151718055553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45958.151718055553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45958.151718055553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45958.151718055553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45958.151718055553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45958.151718055553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45958.151718055553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45958.151718055553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45958.151718055553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45958.151718055553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45958.151718055553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45958.151718055553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45958.151718055553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45958.151718055553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45958.151718055553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45958.151718055553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45958.151718055553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45958.151718055553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45958.151718055553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45958.151718055553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45958.151718055553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45958.151718055553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45958.151718055553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45958.151718055553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45958.151718055553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45958.151718055553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45958.151718055553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45958.151718055553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45958.151718055553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45958.151718055553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45958.151718055553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45958.151718055553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45958.151718055553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45958.151718055553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45958.151718055553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45958.151718055553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45958.151718055553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45958.151718055553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45958.151718055553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45958.151718055553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45958.151718055553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45958.151718055553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45958.151718055553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45958.151718055553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45958.151718055553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45958.151718055553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45958.151718055553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45958.151718055553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45958.151718055553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45958.151718055553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45958.151718055553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45958.151718055553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45958.151718055553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45958.151718055553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45958.151718055553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45958.151718055553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45958.151718055553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45958.151718055553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45958.151718055553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45958.151718055553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45958.151718055553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45958.151718055553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45958.151718055553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45958.151718055553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45958.151718055553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45958.151718055553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45958.151718055553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45958.151718055553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45958.151718055553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45958.151718055553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45958.151718055553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45958.151718055553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45958.151718055553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45958.151718055553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45958.151718055553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45958.151718055553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45958.151718055553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45958.151718055553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45958.151718055553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45958.151718055553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45958.151718055553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45958.151718055553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45958.151718055553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45958.151718055553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45958.151718055553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45958.151718055553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45958.151718055553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45958.151718055553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45958.151718055553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45958.151718055553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45958.151718055553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45958.151718055553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45958.151718055553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45958.151718055553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45958.151718055553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45958.151718055553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45958.151718055553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45958.151718055553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45958.151718055553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45958.151718055553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45958.151718055553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45958.151718055553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45958.151718055553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45958.151718055553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45958.151718055553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45958.151718055553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45958.151718055553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45958.151718055553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45958.151718055553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45958.151718055553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45958.151718055553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45958.151718055553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45958.151718055553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45958.151718055553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45958.151718055553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45958.151718055553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45958.151718055553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45958.151718055553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45958.151718055553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45958.151718055553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45958.151718055553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45958.151718055553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45958.151718055553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45958.151718055553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45958.151718055553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45958.151718055553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45958.151718055553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45958.151718055553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45958.151718055553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45958.151718055553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45958.151718055553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45958.151718055553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45958.151718055553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45958.151718055553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45958.151718055553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45958.151718055553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45958.151718055553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45958.151718055553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45958.151718055553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45958.151718055553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45958.151718055553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45958.151718055553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45958.151718055553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45958.151718055553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45958.151718055553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45958.151718055553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45958.151718055553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45958.151718055553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45958.151718055553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45958.151718055553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45958.151718055553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45958.151718055553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45958.151718055553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45958.151718055553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45958.151718055553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45958.151718055553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45958.151718055553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45958.151718055553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45958.151718055553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45958.151718055553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45958.151718055553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45958.151718055553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45958.151718055553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45958.151718055553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45958.151718055553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45958.151718055553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45958.151718055553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45958.151718055553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45958.151718055553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45958.151718055553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45958.151718055553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45958.151718055553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45958.151718055553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45958.151718055553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45958.151718055553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45958.151718055553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45958.151718055553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45958.151718055553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45958.151718055553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45958.151718055553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45958.151718055553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45958.151718055553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45958.151718055553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45958.151718055553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45958.151718055553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45958.151718055553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45958.151718055553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45958.151718055553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45958.151718055553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45958.151718055553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45958.151718055553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45958.151718055553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45958.151718055553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45958.151718055553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45958.151718055553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45958.151718055553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45958.151718055553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45958.151718055553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45958.151718055553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45958.151718055553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45958.151718055553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45958.151718055553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45958.151718055553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45958.151718055553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45958.151718055553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45958.151718055553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45958.151718055553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45958.151718055553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45958.151718055553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45958.151718055553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45958.151718055553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45958.151718055553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45958.151718055553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45958.151718055553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45958.151718055553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45958.151718055553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45958.151718055553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45958.151718055553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45958.151718055553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45958.151718055553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45958.151718055553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45958.151718055553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45958.151718055553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45958.151718055553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45958.151718055553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45958.151718055553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45958.151718055553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45958.151718055553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45958.151718055553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45958.151718055553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45958.151718055553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45958.151718055553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45958.151718055553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45958.151718055553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45958.151718055553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45958.151718055553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45958.151718055553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45958.151718055553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45958.151718055553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45958.151718055553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45958.151718055553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45958.151718055553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45958.151718055553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45958.151718055553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45958.151718055553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45958.151718055553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45958.151718055553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45958.151718055553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45958.151718055553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45958.151718055553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45958.151718055553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45958.151718055553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45958.151718055553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45958.151718055553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45958.151718055553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45958.151718055553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45958.151718055553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45958.151718055553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45958.151718055553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45958.151718055553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45958.151718055553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45958.151718055553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45958.151718055553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45958.151718055553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45958.151718055553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45958.151718055553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45958.151718055553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45958.151718055553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45958.151718055553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45958.151718055553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45958.151718055553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45958.151718055553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45958.151718055553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45958.151718055553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45958.151718055553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45958.151718055553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45958.151718055553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45958.151718055553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45958.151718055553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45958.151718055553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45958.151718055553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45958.151718055553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45958.151718055553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45958.151718055553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45958.151718055553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45958.151718055553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45958.151718055553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45958.151718055553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45958.151718055553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45958.151718055553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45958.151718055553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45958.151718055553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45958.151718055553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45958.151718055553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45958.151718055553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45958.151718055553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45958.151718055553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45958.151718055553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45958.151718055553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45958.151718055553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45958.151718055553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45958.151718055553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45958.151718055553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45958.151718055553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45958.151718055553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45958.151718055553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45958.151718055553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45958.151718055553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45958.151718055553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45958.151718055553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45958.151718055553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45958.151718055553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45958.151718055553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45958.151718055553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45958.151718055553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45958.151718055553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45958.151718055553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45958.151718055553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45958.151718055553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45958.151718055553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45958.151718055553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45958.151718055553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45958.151718055553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45958.151718055553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45958.151718055553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45958.151718055553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45958.151718055553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45958.151718055553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45958.151718055553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45958.151718055553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45958.151718055553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45958.151718055553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45958.151718055553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45958.151718055553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45958.151718055553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45958.151718055553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45958.151718055553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45958.151718055553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45958.151718055553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45958.151718055553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45958.151718055553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45958.151718055553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45958.151718055553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45958.151718055553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45958.151718055553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45958.151718055553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45958.151718055553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45958.151718055553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45958.151718055553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45958.151718055553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45958.151718055553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45958.151718055553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45958.151718055553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45958.151718055553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45958.151718055553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45958.151718055553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45958.151718055553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45958.151718055553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45958.151718055553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45958.151718055553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45958.151718055553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45958.151718055553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45958.151718055553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45958.151718055553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45958.151718055553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45958.151718055553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45958.151718055553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45958.151718055553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45958.151718055553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45958.151718055553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45958.151718055553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45958.151718055553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45958.151718055553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45958.151718055553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45958.151718055553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45958.151718055553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45958.151718055553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45958.151718055553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45958.151718055553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45958.151718055553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45958.151718055553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45958.151718055553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45958.151718055553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45958.151718055553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45958.151718055553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45958.151718055553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45958.151718055553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45958.151718055553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45958.151718055553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45958.151718055553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45958.151718055553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45958.151718055553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45958.151718055553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45958.151718055553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45958.151718055553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45958.151718055553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45958.151718055553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45958.151718055553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45958.151718055553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45958.151718055553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45958.151718055553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45958.151718055553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45958.151718055553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45958.151718055553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45958.151718055553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45958.151718055553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45958.151718055553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45958.151718055553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45958.151718055553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45958.151718055553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45958.151718055553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45958.151718055553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45958.151718055553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45958.151718055553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45958.151718055553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45958.151718055553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45958.151718055553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45958.151718055553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45958.151718055553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45958.151718055553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45958.151718055553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45958.151718055553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45958.151718055553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45958.151718055553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45958.151718055553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45958.151718055553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45958.151718055553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45958.151718055553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45958.151718055553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45958.151718055553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45958.151718055553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45958.151718055553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45958.151718055553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45958.151718055553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45958.151718055553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45958.151718055553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45958.151718055553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45958.151718055553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45958.151718055553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45958.151718055553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45958.151718055553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45958.151718055553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45958.151718055553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45958.151718055553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45958.151718055553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45958.151718055553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45958.151718055553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45958.151718055553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45958.151718055553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45958.151718055553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45958.151718055553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45958.151718055553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45958.151718055553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45958.151718055553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45958.151718055553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45958.151718055553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45958.151718055553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45958.151718055553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45958.151718055553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45958.151718055553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45958.151718055553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45958.151718055553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45958.151718055553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45958.151718055553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45958.151718055553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45958.151718055553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45958.151718055553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45958.151718055553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45958.151718055553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45958.151718055553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45958.151718055553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45958.151718055553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45958.151718055553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45958.151718055553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45958.151718055553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45958.151718055553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45958.151718055553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45958.151718055553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45958.151718055553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45958.151718055553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45958.151718055553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45958.151718055553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45958.151718055553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45958.151718055553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45958.151718055553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45958.151718055553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45958.151718055553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45958.151718055553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45958.151718055553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45958.151718055553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45958.151718055553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45958.151718055553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45958.151718055553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45958.151718055553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45958.151718055553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45958.151718055553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45958.151718055553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45958.151718055553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45958.151718055553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45958.151718055553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45958.151718055553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45958.151718055553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45958.151718055553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45958.151718055553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45958.151718055553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45958.151718055553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45958.151718055553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45958.151718055553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45958.151718055553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45958.151718055553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45958.151718055553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45958.151718055553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45958.151718055553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45958.151718055553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45958.151718055553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45958.151718055553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45958.151718055553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45958.151718055553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45958.151718055553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45958.151718055553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45958.151718055553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45958.151718055553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45958.151718055553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45958.151718055553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45958.151718055553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45958.151718055553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45958.151718055553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45958.151718055553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45958.151718055553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45958.151718055553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45958.151718055553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45958.151718055553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45958.151718055553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45958.151718055553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45958.151718055553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45958.151718055553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45958.151718055553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45958.151718055553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45958.151718055553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45958.151718055553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45958.151718055553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45958.151718055553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45958.151718055553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45958.151718055553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45958.151718055553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45958.151718055553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45958.151718055553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45958.151718055553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45958.151718055553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45958.151718055553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45958.151718055553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45958.151718055553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45958.151718055553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45958.151718055553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45958.151718055553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45958.151718055553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45958.151718055553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45958.151718055553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45958.151718055553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45958.151718055553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45958.151718055553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45958.151718055553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45958.151718055553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45958.151718055553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45958.151718055553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45958.151718055553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45958.151718055553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45958.151718055553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45958.151718055553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45958.151718055553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45958.151718055553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45958.151718055553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45958.151718055553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45958.151718055553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45958.151718055553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45958.151718055553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45958.151718055553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45958.151718055553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45958.151718055553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45958.151718055553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45958.151718055553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45958.151718055553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45958.151718055553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45958.151718055553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45958.151718055553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45958.151718055553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45958.151718055553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45958.151718055553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45958.151718055553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45958.151718055553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45958.151718055553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45958.151718055553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45958.151718055553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45958.151718055553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45958.151718055553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45958.151718055553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45958.151718055553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45958.151718055553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45958.151718055553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45958.151718055553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45958.151718055553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45958.151718055553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45958.151718055553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45958.151718055553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45958.151718055553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45958.151718055553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45958.151718055553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45958.151718055553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45958.151718055553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45958.151718055553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45958.151718055553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45958.151718055553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45958.151718055553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45958.151718055553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45958.151718055553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45958.151718055553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45958.151718055553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45958.151718055553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45958.151718055553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45958.151718055553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45958.151718055553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45958.151718055553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45958.151718055553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45958.151718055553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45958.151718055553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45958.151718055553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45958.151718055553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45958.151718055553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45958.151718055553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45958.151718055553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45958.151718055553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45958.151718055553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45958.151718055553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45958.151718055553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45958.151718055553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45958.151718055553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45958.151718055553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45958.151718055553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45958.151718055553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45958.151718055553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45958.151718055553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45958.151718055553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45958.151718055553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45958.151718055553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45958.151718055553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45958.151718055553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45958.151718055553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45958.151718055553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45958.151718055553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45958.151718055553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45958.151718055553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45958.151718055553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45958.151718055553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45958.151718055553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45958.151718055553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45958.151718055553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45958.151718055553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45958.151718055553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45958.151718055553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45958.151718055553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45958.151718055553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45958.151718055553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45958.151718055553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45958.151718055553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45958.151718055553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45958.151718055553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45958.151718055553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45958.151718055553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45958.151718055553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45958.151718055553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45958.151718055553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45958.151718055553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45958.151718055553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45958.151718055553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45958.151718055553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45958.151718055553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45958.151718055553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45958.151718055553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45958.151718055553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45958.151718055553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45958.151718055553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45958.151718055553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45958.151718055553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45958.151718055553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45958.151718055553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45958.151718055553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45958.151718055553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45958.151718055553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45958.151718055553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45958.151718055553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45958.151718055553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45958.151718055553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45958.151718055553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45958.151718055553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45958.151718055553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45958.151718055553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45958.151718055553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45958.151718055553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45958.151718055553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45958.151718055553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45958.151718055553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45958.151718055553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45958.151718055553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45958.151718055553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45958.151718055553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45958.151718055553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45958.151718055553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45958.151718055553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45958.151718055553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45958.151718055553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45958.151718055553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45958.151718055553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45958.151718055553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45958.151718055553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45958.151718055553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45958.151718055553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45958.151718055553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45958.151718055553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45958.151718055553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45958.151718055553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45958.151718055553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45958.151718055553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45958.151718055553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45958.151718055553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45958.151718055553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45958.151718055553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45958.151718055553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45958.151718055553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45958.151718055553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45958.151718055553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45958.151718055553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45958.151718055553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45958.151718055553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45958.151718055553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45958.151718055553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45958.151718055553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45958.151718055553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45958.151718055553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45958.151718055553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45958.151718055553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45958.151718055553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45958.151718055553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45958.151718055553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45958.151718055553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45958.151718055553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45958.151718055553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45958.151718055553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45958.151718055553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45958.151718055553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45958.151718055553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45958.151718055553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45958.151718055553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45958.151718055553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45958.151718055553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45958.151718055553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45958.151718055553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45958.151718055553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45958.151718055553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45958.151718055553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45958.151718055553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45958.151718055553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45958.151718055553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45958.151718055553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45958.151718055553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45958.151718055553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45958.151718055553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45958.151718055553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45958.151718055553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45958.151718055553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45958.151718055553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45958.151718055553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45958.151718055553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45958.151718055553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45958.151718055553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45958.151718055553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45958.151718055553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45958.151718055553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45958.151718055553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45958.151718055553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45958.151718055553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45958.151718055553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45958.151718055553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45958.151718055553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45958.151718055553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45958.151718055553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45958.151718055553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45958.151718055553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45958.151718055553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45958.151718055553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45958.151718055553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45958.151718055553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45958.151718055553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45958.151718055553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45958.151718055553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45958.151718055553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45958.151718055553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45958.151718055553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45958.151718055553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45958.151718055553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45958.151718055553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45958.151718055553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45958.151718055553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45958.151718055553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45958.151718055553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45958.151718055553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45958.151718055553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45958.151718055553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45958.151718055553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45958.151718055553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45958.151718055553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45958.151718055553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45958.151718055553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45958.151718055553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45958.151718055553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45958.151718055553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45958.151718055553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45958.151718055553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45958.151718055553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45958.151718055553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45958.151718055553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45958.151718055553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45958.151718055553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45958.151718055553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45958.151718055553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45958.151718055553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45958.151718055553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45958.151718055553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45958.151718055553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45958.151718055553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45958.151718055553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45958.151718055553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45958.151718055553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45958.151718055553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45958.151718055553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45958.151718055553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45958.151718055553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45958.151718055553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45958.151718055553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45958.151718055553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45958.151718055553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45958.151718055553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45958.151718055553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45958.151718055553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45958.151718055553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45958.151718055553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45958.151718055553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45958.151718055553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45958.151718055553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45958.151718055553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45958.151718055553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45958.151718055553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45958.151718055553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45958.151718055553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45958.151718055553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45958.151718055553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45958.151718055553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45958.151718055553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45958.151718055553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45958.151718055553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45958.151718055553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45958.151718055553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45958.151718055553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45958.151718055553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45958.151718055553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45958.151718055553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45958.151718055553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45958.151718055553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45958.151718055553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45958.151718055553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45958.151718055553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45958.151718055553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45958.151718055553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45958.151718055553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45958.151718055553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45958.151718055553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45958.151718055553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45958.151718055553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45958.151718055553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45958.151718055553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45958.151718055553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45958.151718055553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45958.151718055553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45958.151718055553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45958.151718055553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45958.151718055553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45958.151718055553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45958.151718055553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45958.151718055553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45958.151718055553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45958.151718055553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45958.151718055553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45958.151718055553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45958.151718055553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45958.151718055553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45958.151718055553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45958.151718055553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45958.151718055553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45958.151718055553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45958.151718055553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45958.151718055553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45958.151718055553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45958.151718055553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45958.151718055553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45958.151718055553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45958.151718055553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45958.151718055553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45958.151718055553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45958.151718055553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45958.151718055553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45958.151718055553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45958.151718055553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45958.151718055553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45958.151718055553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45958.151718055553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45958.151718055553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45958.151718055553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45958.151718055553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45958.151718055553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45958.151718055553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45958.151718055553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45958.151718055553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45958.151718055553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45958.151718055553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45958.151718055553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45958.151718055553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45958.151718055553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45958.151718055553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45958.151718055553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45958.151718055553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45958.151718055553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45958.151718055553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45958.151718055553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45958.151718055553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45958.151718055553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45958.151718055553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45958.151718055553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45958.151718055553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45958.151718055553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45958.151718055553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45958.151718055553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45958.151718055553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45958.151718055553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45958.151718055553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45958.151718055553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45958.151718055553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45958.151718055553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45958.151718055553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45958.151718055553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45958.151718055553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45958.151718055553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45958.151718055553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45958.151718055553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45958.151718055553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45958.151718055553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45958.151718055553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45958.151718055553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45958.151718055553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45958.151718055553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45958.151718055553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45958.151718055553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45958.151718055553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45958.151718055553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45958.151718055553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45958.151718055553</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tabSelected="1" workbookViewId="0">
      <selection activeCell="K5" sqref="K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254.67100046295673</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2</v>
      </c>
      <c r="D3" s="121" t="s">
        <v>36441</v>
      </c>
      <c r="E3" s="98" t="s">
        <v>38998</v>
      </c>
      <c r="F3" s="123"/>
      <c r="G3" s="124">
        <f ca="1">IFERROR(NOW()-F3,"")</f>
        <v>45958.151718055553</v>
      </c>
      <c r="H3" s="123">
        <v>45958.11314814815</v>
      </c>
      <c r="I3" s="119" t="str">
        <f>IFERROR(VLOOKUP(D3,DB!A:F,6,0),"")</f>
        <v>Generator-SG</v>
      </c>
      <c r="J3" s="119" t="str">
        <f>IFERROR(VLOOKUP(D3,DB!A:G,7,0),"")</f>
        <v>No BB Shifted</v>
      </c>
      <c r="K3" s="125" t="s">
        <v>39089</v>
      </c>
      <c r="L3" s="121" t="str">
        <f>IFERROR(VLOOKUP(D3,DB!A:I,9,0),"")</f>
        <v>Latis</v>
      </c>
    </row>
    <row r="4" spans="1:16" ht="15" customHeight="1">
      <c r="A4" s="119"/>
      <c r="B4" s="119" t="str">
        <f>IFERROR(VLOOKUP(D4,DB!A:K,11,0),"")</f>
        <v/>
      </c>
      <c r="C4" s="120"/>
      <c r="D4" s="94"/>
      <c r="E4" s="98"/>
      <c r="F4" s="123"/>
      <c r="G4" s="124">
        <f ca="1">IFERROR(NOW()-F4,"")</f>
        <v>45958.151718055553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45958.151718055553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45958.151718055553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45958.151718055553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45958.151718055553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45958.151718055553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45958.151718055553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45958.151718055553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45958.151718055553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45958.151718055553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45958.151718055553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45958.151718055553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45958.151718055553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45958.151718055553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45958.151718055553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45958.151718055553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45958.151718055553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45958.151718055553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45958.151718055553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45958.151718055553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45958.151718055553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45958.151718055553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45958.151718055553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45958.151718055553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45958.151718055553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45958.151718055553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45958.151718055553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45958.151718055553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45958.151718055553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45958.151718055553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45958.151718055553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45958.151718055553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45958.151718055553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45958.151718055553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45958.151718055553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45958.151718055553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45958.151718055553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45958.151718055553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45958.151718055553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45958.151718055553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45958.151718055553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45958.151718055553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45958.151718055553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45958.151718055553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45958.151718055553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45958.151718055553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45958.151718055553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45958.151718055553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45958.151718055553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45958.151718055553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45958.151718055553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45958.151718055553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45958.151718055553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45958.151718055553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45958.151718055553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45958.151718055553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45958.151718055553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45958.151718055553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45958.151718055553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45958.151718055553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45958.151718055553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45958.151718055553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45958.151718055553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45958.151718055553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45958.151718055553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45958.151718055553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45958.151718055553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45958.151718055553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45958.151718055553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45958.151718055553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45958.151718055553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45958.151718055553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45958.151718055553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45958.151718055553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45958.151718055553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45958.151718055553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45958.151718055553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45958.151718055553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45958.151718055553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45958.151718055553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45958.151718055553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45958.151718055553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45958.151718055553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45958.151718055553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45958.151718055553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45958.151718055553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45958.151718055553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45958.151718055553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45958.151718055553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45958.151718055553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45958.151718055553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45958.151718055553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45958.151718055553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45958.151718055553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45958.151718055553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45958.151718055553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45958.151718055553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45958.151718055553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45958.151718055553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45958.151718055553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45958.151718055553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45958.151718055553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45958.151718055553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45958.151718055553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45958.151718055553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45958.151718055553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45958.151718055553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45958.151718055553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45958.151718055553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45958.151718055553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45958.151718055553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45958.151718055553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45958.151718055553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45958.151718055553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45958.151718055553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45958.151718055553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45958.151718055553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45958.151718055553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45958.151718055553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45958.151718055553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45958.151718055553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45958.151718055553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45958.151718055553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45958.151718055553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45958.151718055553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45958.151718055553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45958.151718055553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45958.151718055553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45958.151718055553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45958.151718055553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45958.151718055553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45958.151718055553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45958.151718055553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45958.151718055553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45958.151718055553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45958.151718055553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45958.151718055553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45958.151718055553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45958.151718055553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45958.151718055553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45958.151718055553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45958.151718055553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45958.151718055553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45958.151718055553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45958.151718055553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45958.151718055553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45958.151718055553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45958.151718055553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45958.151718055553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45958.151718055553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45958.151718055553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45958.151718055553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45958.151718055553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45958.151718055553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45958.151718055553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45958.151718055553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45958.151718055553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45958.151718055553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45958.151718055553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45958.151718055553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45958.151718055553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45958.151718055553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45958.151718055553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45958.151718055553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45958.151718055553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45958.151718055553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45958.151718055553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45958.151718055553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45958.151718055553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45958.151718055553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45958.151718055553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45958.151718055553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45958.151718055553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45958.151718055553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45958.151718055553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45958.151718055553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45958.151718055553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45958.151718055553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45958.151718055553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45958.151718055553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45958.151718055553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45958.151718055553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45958.151718055553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45958.151718055553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45958.151718055553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45958.151718055553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45958.151718055553</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45958.151718055553</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66.319657870364608</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31.962840740736283</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9.4906069444405148</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45958.151718055553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45958.151718055553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45958.151718055553</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45958.151718055553</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45958.151718055553</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45958.151718055553</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45958.151718055553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45958.151718055553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45958.151718055553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45958.151718055553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45958.151718055553</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45958.151718055553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45958.151718055553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45958.151718055553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45958.151718055553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45958.151718055553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45958.151718055553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45958.151718055553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45958.151718055553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45958.151718055553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45958.151718055553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45958.151718055553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45958.151718055553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45958.151718055553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45958.151718055553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45958.151718055553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45958.151718055553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45958.151718055553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45958.151718055553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45958.151718055553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45958.151718055553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45958.151718055553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45958.151718055553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45958.151718055553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45958.151718055553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45958.151718055553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45958.151718055553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45958.151718055553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45958.151718055553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45958.151718055553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45958.151718055553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45958.151718055553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45958.151718055553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45958.151718055553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45958.151718055553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45958.151718055553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45958.151718055553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45958.151718055553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45958.151718055553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45958.151718055553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45958.151718055553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45958.151718055553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45958.151718055553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45958.151718055553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45958.151718055553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45958.151718055553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45958.151718055553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45958.151718055553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45958.151718055553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45958.151718055553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45958.151718055553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45958.151718055553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45958.151718055553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45958.151718055553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45958.151718055553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45958.151718055553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45958.151718055553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45958.151718055553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45958.151718055553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45958.151718055553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45958.151718055553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45958.151718055553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45958.151718055553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45958.151718055553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45958.151718055553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45958.151718055553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45958.151718055553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45958.151718055553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45958.151718055553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45958.151718055553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45958.151718055553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45958.151718055553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45958.151718055553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45958.151718055553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45958.151718055553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45958.151718055553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45958.151718055553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45958.151718055553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45958.151718055553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45958.151718055553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45958.151718055553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45958.151718055553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45958.151718055553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45958.151718055553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45958.151718055553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45958.151718055553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45958.151718055553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45958.151718055553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45958.151718055553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45958.151718055553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45958.151718055553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45958.151718055553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45958.151718055553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45958.151718055553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45958.151718055553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45958.151718055553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45958.151718055553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45958.151718055553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45958.151718055553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45958.151718055553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45958.151718055553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45958.151718055553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45958.151718055553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45958.151718055553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45958.151718055553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45958.151718055553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45958.151718055553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45958.151718055553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45958.151718055553</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45958.151718055553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45958.151718055553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45958.151718055553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45958.151718055553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45958.151718055553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45958.151718055553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45958.151718055553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45958.151718055553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45958.151718055553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45958.151718055553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45958.151718055553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45958.151718055553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45958.151718055553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45958.151718055553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45958.151718055553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45958.151718055553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45958.151718055553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45958.151718055553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45958.151718055553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45958.151718055553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45958.151718055553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45958.151718055553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45958.151718055553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45958.151718055553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45958.151718055553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45958.151718055553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45958.151718055553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45958.151718055553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45958.151718055553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45958.151718055553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45958.151718055553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45958.151718055553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45958.151718055553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45958.151718055553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45958.151718055553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45958.151718055553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45958.151718055553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45958.151718055553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45958.151718055553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45958.151718055553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45958.151718055553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45958.151718055553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45958.151718055553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45958.151718055553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45958.151718055553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45958.151718055553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45958.151718055553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45958.151718055553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45958.151718055553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45958.151718055553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45958.151718055553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45958.151718055553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45958.151718055553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45958.151718055553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45958.151718055553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45958.151718055553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45958.151718055553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45958.151718055553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45958.151718055553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45958.151718055553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45958.151718055553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45958.151718055553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45958.151718055553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45958.151718055553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45958.151718055553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45958.151718055553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45958.151718055553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45958.151718055553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45958.151718055553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45958.151718055553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45958.151718055553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45958.151718055553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45958.151718055553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45958.151718055553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45958.151718055553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45958.151718055553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45958.151718055553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45958.151718055553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45958.151718055553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45958.151718055553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45958.151718055553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45958.151718055553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45958.151718055553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45958.151718055553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45958.151718055553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45958.151718055553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45958.151718055553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45958.151718055553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45958.151718055553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45958.151718055553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45958.151718055553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45958.151718055553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45958.151718055553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45958.151718055553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45958.151718055553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45958.151718055553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45958.151718055553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45958.151718055553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45958.151718055553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45958.151718055553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45958.151718055553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45958.151718055553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45958.151718055553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45958.151718055553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45958.151718055553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45958.151718055553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45958.151718055553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45958.151718055553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45958.151718055553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45958.151718055553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45958.151718055553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45958.151718055553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45958.151718055553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45958.151718055553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45958.151718055553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45958.151718055553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45958.151718055553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45958.151718055553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45958.151718055553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45958.151718055553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45958.151718055553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45958.151718055553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45958.151718055553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45958.151718055553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45958.151718055553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45958.151718055553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45958.151718055553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45958.151718055553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45958.151718055553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45958.151718055553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45958.151718055553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45958.151718055553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45958.151718055553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45958.151718055553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45958.151718055553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45958.151718055553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45958.151718055553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45958.151718055553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45958.151718055553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45958.151718055553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45958.151718055553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45958.151718055553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45958.151718055553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45958.151718055553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45958.151718055553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45958.151718055553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45958.151718055553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45958.151718055553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45958.151718055553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45958.151718055553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45958.151718055553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45958.151718055553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45958.151718055553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45958.151718055553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45958.151718055553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45958.151718055553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45958.151718055553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45958.151718055553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45958.151718055553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45958.151718055553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45958.151718055553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45958.151718055553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45958.151718055553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45958.151718055553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45958.151718055553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45958.151718055553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45958.151718055553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45958.151718055553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45958.151718055553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45958.151718055553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45958.151718055553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45958.151718055553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45958.151718055553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45958.151718055553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45958.151718055553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45958.151718055553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45958.151718055553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45958.151718055553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45958.151718055553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45958.151718055553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45958.151718055553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45958.151718055553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45958.151718055553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45958.151718055553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45958.151718055553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45958.151718055553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45958.151718055553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45958.151718055553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45958.151718055553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45958.151718055553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45958.151718055553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45958.151718055553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45958.151718055553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45958.151718055553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45958.151718055553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45958.151718055553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45958.151718055553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45958.151718055553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45958.151718055553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45958.151718055553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45958.151718055553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45958.151718055553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45958.151718055553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45958.151718055553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45958.151718055553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45958.151718055553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45958.151718055553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45958.151718055553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45958.151718055553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45958.151718055553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45958.151718055553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45958.151718055553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45958.151718055553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45958.151718055553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45958.151718055553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45958.151718055553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45958.151718055553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45958.151718055553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45958.151718055553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45958.151718055553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45958.151718055553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45958.151718055553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45958.151718055553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45958.151718055553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45958.151718055553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45958.151718055553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45958.151718055553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45958.151718055553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45958.151718055553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45958.151718055553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45958.151718055553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45958.151718055553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45958.151718055553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45958.151718055553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45958.151718055553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45958.151718055553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45958.151718055553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45958.151718055553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45958.151718055553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45958.151718055553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45958.151718055553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45958.151718055553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45958.151718055553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45958.151718055553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45958.151718055553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45958.151718055553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45958.151718055553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45958.151718055553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45958.151718055553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45958.151718055553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45958.151718055553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45958.151718055553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45958.151718055553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45958.151718055553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45958.151718055553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45958.151718055553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45958.151718055553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45958.151718055553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45958.151718055553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45958.151718055553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45958.151718055553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45958.151718055553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45958.151718055553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45958.151718055553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45958.151718055553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45958.151718055553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45958.151718055553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45958.151718055553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45958.151718055553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45958.151718055553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45958.151718055553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45958.151718055553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45958.151718055553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45958.151718055553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45958.151718055553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45958.151718055553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45958.151718055553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45958.151718055553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45958.151718055553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45958.151718055553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45958.151718055553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45958.151718055553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45958.151718055553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45958.151718055553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45958.151718055553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45958.151718055553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45958.151718055553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45958.151718055553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45958.151718055553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45958.151718055553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45958.151718055553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45958.151718055553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45958.151718055553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45958.151718055553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45958.151718055553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45958.151718055553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45958.151718055553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45958.151718055553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45958.151718055553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45958.151718055553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45958.151718055553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45958.151718055553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45958.151718055553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45958.151718055553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45958.151718055553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45958.151718055553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45958.151718055553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45958.151718055553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45958.151718055553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45958.151718055553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45958.151718055553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45958.151718055553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45958.151718055553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45958.151718055553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45958.151718055553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45958.151718055553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45958.151718055553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45958.151718055553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45958.151718055553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45958.151718055553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45958.151718055553</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45958.151718055553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69"/>
      <c r="E3" s="106"/>
      <c r="F3" s="107"/>
      <c r="G3" s="77">
        <f ca="1">IFERROR(NOW()-F3,"-")</f>
        <v>45958.151718055553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45958.151718055553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45958.151718055553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45958.151718055553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45958.151718055553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45958.151718055553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45958.151718055553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45958.151718055553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45958.151718055553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45958.151718055553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45958.151718055553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45958.151718055553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45958.151718055553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45958.151718055553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45958.151718055553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45958.151718055553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45958.151718055553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45958.151718055553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45958.151718055553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45958.151718055553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45958.151718055553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45958.151718055553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45958.151718055553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45958.151718055553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45958.151718055553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45958.151718055553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45958.151718055553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45958.151718055553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45958.151718055553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45958.151718055553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45958.151718055553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45958.151718055553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45958.151718055553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45958.151718055553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45958.151718055553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45958.151718055553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45958.151718055553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45958.151718055553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45958.151718055553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45958.151718055553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45958.151718055553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45958.151718055553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45958.151718055553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45958.151718055553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45958.151718055553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45958.151718055553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45958.151718055553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45958.151718055553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45958.151718055553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45958.151718055553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45958.151718055553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45958.151718055553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45958.151718055553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45958.151718055553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45958.151718055553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45958.151718055553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45958.151718055553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45958.151718055553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45958.151718055553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45958.151718055553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45958.151718055553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45958.151718055553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45958.151718055553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45958.151718055553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45958.151718055553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45958.151718055553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45958.151718055553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45958.151718055553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45958.151718055553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45958.151718055553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45958.151718055553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45958.151718055553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45958.151718055553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45958.151718055553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45958.151718055553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45958.151718055553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45958.151718055553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45958.151718055553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45958.151718055553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45958.151718055553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45958.151718055553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45958.151718055553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45958.151718055553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45958.151718055553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45958.151718055553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45958.151718055553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45958.151718055553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45958.151718055553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45958.151718055553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45958.151718055553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45958.151718055553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45958.151718055553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45958.151718055553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45958.151718055553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45958.151718055553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45958.151718055553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45958.151718055553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45958.151718055553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45958.151718055553</v>
      </c>
      <c r="H101" s="107"/>
      <c r="I101" s="103" t="str">
        <f>IFERROR(VLOOKUP(D101,DB!A:F,6,0),"")</f>
        <v/>
      </c>
      <c r="J101" s="102" t="str">
        <f>IFERROR(VLOOKUP(D101,DB!A:G,7,0),"")</f>
        <v/>
      </c>
      <c r="K101" s="108"/>
      <c r="L101" s="109" t="str">
        <f>IFERROR(VLOOKUP(D101,DB!A:I,9,0),"")</f>
        <v/>
      </c>
    </row>
  </sheetData>
  <dataValidations count="2">
    <dataValidation allowBlank="1" showInputMessage="1" showErrorMessage="1" sqref="E1" xr:uid="{380493DB-286A-4683-AF55-C78F04945A49}"/>
    <dataValidation type="list" allowBlank="1" showInputMessage="1" showErrorMessage="1" sqref="E2: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2025-10-28T00:40:06Z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