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82" documentId="13_ncr:1_{F6CB121F-512D-4AA6-A0C1-0FB36C537598}" xr6:coauthVersionLast="47" xr6:coauthVersionMax="47" xr10:uidLastSave="{8C153E15-2F80-434C-8464-CF93AA8A3416}"/>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<sst xmlns="http://schemas.openxmlformats.org/spreadsheetml/2006/main" count="180301" uniqueCount="39135">
  <si>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</si>
  <si>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</si>
  <si>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</si>
  <si>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</si>
  <si>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</si>
  <si>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</si>
  <si>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</si>
  <si>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</si>
  <si>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</si>
  <si>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</si>
  <si>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</si>
  <si>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</si>
  <si>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</si>
  <si>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</si>
  <si>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</si>
  <si>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</si>
  <si>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</si>
  <si>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</si>
  <si>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</si>
  <si>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</si>
  <si>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</si>
  <si>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</si>
  <si>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</si>
  <si>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</si>
  <si>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</si>
  <si>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</si>
  <si>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</si>
  <si>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</si>
  <si>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</si>
  <si>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</si>
  <si>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</si>
  <si>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</si>
  <si>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</si>
  <si>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</si>
  <si>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</si>
  <si>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</si>
  <si>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</si>
  <si>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</si>
  <si>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</si>
  <si>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</si>
  <si>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</si>
  <si>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</si>
  <si>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</si>
  <si>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</si>
  <si>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</si>
  <si>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</si>
  <si>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</si>
  <si>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</si>
  <si>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</si>
  <si>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</si>
  <si>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</si>
  <si>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</si>
  <si>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</si>
  <si>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</si>
  <si>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</si>
  <si>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</si>
  <si>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</si>
  <si>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</si>
  <si>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</si>
  <si>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</si>
  <si>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</si>
  <si>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</si>
  <si>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</si>
  <si>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</si>
  <si>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</si>
  <si>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</si>
  <si>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</si>
  <si>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</si>
  <si>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</si>
  <si>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</si>
  <si>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</si>
  <si>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</si>
  <si>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</si>
  <si>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</si>
  <si>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</si>
  <si>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</si>
  <si>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</si>
  <si>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</si>
  <si>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</si>
  <si>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</si>
  <si>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</si>
  <si>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</si>
  <si>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</si>
  <si>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</si>
  <si>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</si>
  <si>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</si>
  <si>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</si>
  <si>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</si>
  <si>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</si>
  <si>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</si>
  <si>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</si>
  <si>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</si>
  <si>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</si>
  <si>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</si>
  <si>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</si>
  <si>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</si>
  <si>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</si>
  <si>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</si>
  <si>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</si>
  <si>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</si>
  <si>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</si>
  <si>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</si>
  <si>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</si>
  <si>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</si>
  <si>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</si>
  <si>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</si>
  <si>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</si>
  <si>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</si>
  <si>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</si>
  <si>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</si>
  <si>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</si>
  <si>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</si>
  <si>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</si>
  <si>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</si>
  <si>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</si>
  <si>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</si>
  <si>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</si>
  <si>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</si>
  <si>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</si>
  <si>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</si>
  <si>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</si>
  <si>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</si>
  <si>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</si>
  <si>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</si>
  <si>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</si>
  <si>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</si>
  <si>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</si>
  <si>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</si>
  <si>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</si>
  <si>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</si>
  <si>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</si>
  <si>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</si>
  <si>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</si>
  <si>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</si>
  <si>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</si>
  <si>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</si>
  <si>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</si>
  <si>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</si>
  <si>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</si>
  <si>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</si>
  <si>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</si>
  <si>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</si>
  <si>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</si>
  <si>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</si>
  <si>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</si>
  <si>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</si>
  <si>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</si>
  <si>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</si>
  <si>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</si>
  <si>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</si>
  <si>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</si>
  <si>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</si>
  <si>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</si>
  <si>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</si>
  <si>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</si>
  <si>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</si>
  <si>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</si>
  <si>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</si>
  <si>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</si>
  <si>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</si>
  <si>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</si>
  <si>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</si>
  <si>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</si>
  <si>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</si>
  <si>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</si>
  <si>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</si>
  <si>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</si>
  <si>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</si>
  <si>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</si>
  <si>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</si>
  <si>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</si>
  <si>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</si>
  <si>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</si>
  <si>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</si>
  <si>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</si>
  <si>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</si>
  <si>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</si>
  <si>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</si>
  <si>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</si>
  <si>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</si>
  <si>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</si>
  <si>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</si>
  <si>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</si>
  <si>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</si>
  <si>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</si>
  <si>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</si>
  <si>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</si>
  <si>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</si>
  <si>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</si>
  <si>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</si>
  <si>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</si>
  <si>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</si>
  <si>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</si>
  <si>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</si>
  <si>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</si>
  <si>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</si>
  <si>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</si>
  <si>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</si>
  <si>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</si>
  <si>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</si>
  <si>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</si>
  <si>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</si>
  <si>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</si>
  <si>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</si>
  <si>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</si>
  <si>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</si>
  <si>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</si>
  <si>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</si>
  <si>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</si>
  <si>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</si>
  <si>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</si>
  <si>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</si>
  <si>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</si>
  <si>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</si>
  <si>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</si>
  <si>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</si>
  <si>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</si>
  <si>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</si>
  <si>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</si>
  <si>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</si>
  <si>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</si>
  <si>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</si>
  <si>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</si>
  <si>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</si>
  <si>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</si>
  <si>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</si>
  <si>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</si>
  <si>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</si>
  <si>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</si>
  <si>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</si>
  <si>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</si>
  <si>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</si>
  <si>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</si>
  <si>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</si>
  <si>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</si>
  <si>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</si>
  <si>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</si>
  <si>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</si>
  <si>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</si>
  <si>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</si>
  <si>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</si>
  <si>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</si>
  <si>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</si>
  <si>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</si>
  <si>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</si>
  <si>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</si>
  <si>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</si>
  <si>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</si>
  <si>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</si>
  <si>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</si>
  <si>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</si>
  <si>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</si>
  <si>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</si>
  <si>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</si>
  <si>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</si>
  <si>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</si>
  <si>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</si>
  <si>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</si>
  <si>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</si>
  <si>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</si>
  <si>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</si>
  <si>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</si>
  <si>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</si>
  <si>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</si>
  <si>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</si>
  <si>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</si>
  <si>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</si>
  <si>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</si>
  <si>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</si>
  <si>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</si>
  <si>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</si>
  <si>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</si>
  <si>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</si>
  <si>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</si>
  <si>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</si>
  <si>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</si>
  <si>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</si>
  <si>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</si>
  <si>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</si>
  <si>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</si>
  <si>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</si>
  <si>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</si>
  <si>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</si>
  <si>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</si>
  <si>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</si>
  <si>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</si>
  <si>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</si>
  <si>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</si>
  <si>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</si>
  <si>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</si>
  <si>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</si>
  <si>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</si>
  <si>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</si>
  <si>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</si>
  <si>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</si>
  <si>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</si>
  <si>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</si>
  <si>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</si>
  <si>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</si>
  <si>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</si>
  <si>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</si>
  <si>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</si>
  <si>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</si>
  <si>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</si>
  <si>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</si>
  <si>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</si>
  <si>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</si>
  <si>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</si>
  <si>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</si>
  <si>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</si>
  <si>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</si>
  <si>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</si>
  <si>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</si>
  <si>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</si>
  <si>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</si>
  <si>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</si>
  <si>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</si>
  <si>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</si>
  <si>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</si>
  <si>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</si>
  <si>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</si>
  <si>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</si>
  <si>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</si>
  <si>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</si>
  <si>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</si>
  <si>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</si>
  <si>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</si>
  <si>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</si>
  <si>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</si>
  <si>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</si>
  <si>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</si>
  <si>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</si>
  <si>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</si>
  <si>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</si>
  <si>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</si>
  <si>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</si>
  <si>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</si>
  <si>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</si>
  <si>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</si>
  <si>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</si>
  <si>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</si>
  <si>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</si>
  <si>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</si>
  <si>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</si>
  <si>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</si>
  <si>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</si>
  <si>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</si>
  <si>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</si>
  <si>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</si>
  <si>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</si>
  <si>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</si>
  <si>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</si>
  <si>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</si>
  <si>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</si>
  <si>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</si>
  <si>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</si>
  <si>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</si>
  <si>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</si>
  <si>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</si>
  <si>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</si>
  <si>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</si>
  <si>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</si>
  <si>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</si>
  <si>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</si>
  <si>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</si>
  <si>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</si>
  <si>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</si>
  <si>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</si>
  <si>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</si>
  <si>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</si>
  <si>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</si>
  <si>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</si>
  <si>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</si>
  <si>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</si>
  <si>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</si>
  <si>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</si>
  <si>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</si>
  <si>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</si>
  <si>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</si>
  <si>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</si>
  <si>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</si>
  <si>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</si>
  <si>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</si>
  <si>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</si>
  <si>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</si>
  <si>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</si>
  <si>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</si>
  <si>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</si>
  <si>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</si>
  <si>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</si>
  <si>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</si>
  <si>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</si>
  <si>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</si>
  <si>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</si>
  <si>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</si>
  <si>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</si>
  <si>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</si>
  <si>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</si>
  <si>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</si>
  <si>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</si>
  <si>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</si>
  <si>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</si>
  <si>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</si>
  <si>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</si>
  <si>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</si>
  <si>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</si>
  <si>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</si>
  <si>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</si>
  <si>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</si>
  <si>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</si>
  <si>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</si>
  <si>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</si>
  <si>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</si>
  <si>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</si>
  <si>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</si>
  <si>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</si>
  <si>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</si>
  <si>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</si>
  <si>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</si>
  <si>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</si>
  <si>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</si>
  <si>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</si>
  <si>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</si>
  <si>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</si>
  <si>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</si>
  <si>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</si>
  <si>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</si>
  <si>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</si>
  <si>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</si>
  <si>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</si>
  <si>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</si>
  <si>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</si>
  <si>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</si>
  <si>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</si>
  <si>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</si>
  <si>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</si>
  <si>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</si>
  <si>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</si>
  <si>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</si>
  <si>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</si>
  <si>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</si>
  <si>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</si>
  <si>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</si>
  <si>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</si>
  <si>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</si>
  <si>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</si>
  <si>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</si>
  <si>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</si>
  <si>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</si>
  <si>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</si>
  <si>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</si>
  <si>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</si>
  <si>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</si>
  <si>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</si>
  <si>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</si>
  <si>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</si>
  <si>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</si>
  <si>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</si>
  <si>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</si>
  <si>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</si>
  <si>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</si>
  <si>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</si>
  <si>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</si>
  <si>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</si>
  <si>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</si>
  <si>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</si>
  <si>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</si>
  <si>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</si>
  <si>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</si>
  <si>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</si>
  <si>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</si>
  <si>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</si>
  <si>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</si>
  <si>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</si>
  <si>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</si>
  <si>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</si>
  <si>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</si>
  <si>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</si>
  <si>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</si>
  <si>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</si>
  <si>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</si>
  <si>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</si>
  <si>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</si>
  <si>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</si>
  <si>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</si>
  <si>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</si>
  <si>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</si>
  <si>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</si>
  <si>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</si>
  <si>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</si>
  <si>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</si>
  <si>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</si>
  <si>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</si>
  <si>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</si>
  <si>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</si>
  <si>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</si>
  <si>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</si>
  <si>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</si>
  <si>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</si>
  <si>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</si>
  <si>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</si>
  <si>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</si>
  <si>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</si>
  <si>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</si>
  <si>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</si>
  <si>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</si>
  <si>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</si>
  <si>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</si>
  <si>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</si>
  <si>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</si>
  <si>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</si>
  <si>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</si>
  <si>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</si>
  <si>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</si>
  <si>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</si>
  <si>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</si>
  <si>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</si>
  <si>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</si>
  <si>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</si>
  <si>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</si>
  <si>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</si>
  <si>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</si>
  <si>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</si>
  <si>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</si>
  <si>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</si>
  <si>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</si>
  <si>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</si>
  <si>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</si>
  <si>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</si>
  <si>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</si>
  <si>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</si>
  <si>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</si>
  <si>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</si>
  <si>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</si>
  <si>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</si>
  <si>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</si>
  <si>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</si>
  <si>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</si>
  <si>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</si>
  <si>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</si>
  <si>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</si>
  <si>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</si>
  <si>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</si>
  <si>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</si>
  <si>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</si>
  <si>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</si>
  <si>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</si>
  <si>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</si>
  <si>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</si>
  <si>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</si>
  <si>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</si>
  <si>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</si>
  <si>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</si>
  <si>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</si>
  <si>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</si>
  <si>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</si>
  <si>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</si>
  <si>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</si>
  <si>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</si>
  <si>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</si>
  <si>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</si>
  <si>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</si>
  <si>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</si>
  <si>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</si>
  <si>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</si>
  <si>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</si>
  <si>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</si>
  <si>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</si>
  <si>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</si>
  <si>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</si>
  <si>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</si>
  <si>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</si>
  <si>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</si>
  <si>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</si>
  <si>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</si>
  <si>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</si>
  <si>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</si>
  <si>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</si>
  <si>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</si>
  <si>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</si>
  <si>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</si>
  <si>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</si>
  <si>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</si>
  <si>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</si>
  <si>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</si>
  <si>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</si>
  <si>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</si>
  <si>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</si>
  <si>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</si>
  <si>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</si>
  <si>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</si>
  <si>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</si>
  <si>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</si>
  <si>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</si>
  <si>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</si>
  <si>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</si>
  <si>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</si>
  <si>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</si>
  <si>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</si>
  <si>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</si>
  <si>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</si>
  <si>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</si>
  <si>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</si>
  <si>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</si>
  <si>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</si>
  <si>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</si>
  <si>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</si>
  <si>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</si>
  <si>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</si>
  <si>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</si>
  <si>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</si>
  <si>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</si>
  <si>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</si>
  <si>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</si>
  <si>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</si>
  <si>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</si>
  <si>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</si>
  <si>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</si>
  <si>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</si>
  <si>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</si>
  <si>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</si>
  <si>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</si>
  <si>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</si>
  <si>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</si>
  <si>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</si>
  <si>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</si>
  <si>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</si>
  <si>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</si>
  <si>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</si>
  <si>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</si>
  <si>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</si>
  <si>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</si>
  <si>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</si>
  <si>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</si>
  <si>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</si>
  <si>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</si>
  <si>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</si>
  <si>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</si>
  <si>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</si>
  <si>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</si>
  <si>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</si>
  <si>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</si>
  <si>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</si>
  <si>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</si>
  <si>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</si>
  <si>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</si>
  <si>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</si>
  <si>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</si>
  <si>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</si>
  <si>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</si>
  <si>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</si>
  <si>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</si>
  <si>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</si>
  <si>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</si>
  <si>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</si>
  <si>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</si>
  <si>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</si>
  <si>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</si>
  <si>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</si>
  <si>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</si>
  <si>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</si>
  <si>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</si>
  <si>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</si>
  <si>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</si>
  <si>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</si>
  <si>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</si>
  <si>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</si>
  <si>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</si>
  <si>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</si>
  <si>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</si>
  <si>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</si>
  <si>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</si>
  <si>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</si>
  <si>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</si>
  <si>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</si>
  <si>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</si>
  <si>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</si>
  <si>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</si>
  <si>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</si>
  <si>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</si>
  <si>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</si>
  <si>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</si>
  <si>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</si>
  <si>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</si>
  <si>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</si>
  <si>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</si>
  <si>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</si>
  <si>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</si>
  <si>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</si>
  <si>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</si>
  <si>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</si>
  <si>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</si>
  <si>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</si>
  <si>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</si>
  <si>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</si>
  <si>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</si>
  <si>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</si>
  <si>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</si>
  <si>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</si>
  <si>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</si>
  <si>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</si>
  <si>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</si>
  <si>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</si>
  <si>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</si>
  <si>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</si>
  <si>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</si>
  <si>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</si>
  <si>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</si>
  <si>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</si>
  <si>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</si>
  <si>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</si>
  <si>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</si>
  <si>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</si>
  <si>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</si>
  <si>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</si>
  <si>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</si>
  <si>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</si>
  <si>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</si>
  <si>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</si>
  <si>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</si>
  <si>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</si>
  <si>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</si>
  <si>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</si>
  <si>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</si>
  <si>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</si>
  <si>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</si>
  <si>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</si>
  <si>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</si>
  <si>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</si>
  <si>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</si>
  <si>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</si>
  <si>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</si>
  <si>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</si>
  <si>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</si>
  <si>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</si>
  <si>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</si>
  <si>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</si>
  <si>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</si>
  <si>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</si>
  <si>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</si>
  <si>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</si>
  <si>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</si>
  <si>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</si>
  <si>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</si>
  <si>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</si>
  <si>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</si>
  <si>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</si>
  <si>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</si>
  <si>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</si>
  <si>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</si>
  <si>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</si>
  <si>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</si>
  <si>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</si>
  <si>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</si>
  <si>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</si>
  <si>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</si>
  <si>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</si>
  <si>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</si>
  <si>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</si>
  <si>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</si>
  <si>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</si>
  <si>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</si>
  <si>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</si>
  <si>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</si>
  <si>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</si>
  <si>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</si>
  <si>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</si>
  <si>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</si>
  <si>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</si>
  <si>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</si>
  <si>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</si>
  <si>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</si>
  <si>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</si>
  <si>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</si>
  <si>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</si>
  <si>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</si>
  <si>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</si>
  <si>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</si>
  <si>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</si>
  <si>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</si>
  <si>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</si>
  <si>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</si>
  <si>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</si>
  <si>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</si>
  <si>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</si>
  <si>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</si>
  <si>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</si>
  <si>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</si>
  <si>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</si>
  <si>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</si>
  <si>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</si>
  <si>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</si>
  <si>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</si>
  <si>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</si>
  <si>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</si>
  <si>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</si>
  <si>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</si>
  <si>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</si>
  <si>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</si>
  <si>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</si>
  <si>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</si>
  <si>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</si>
  <si>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</si>
  <si>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</si>
  <si>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</si>
  <si>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</si>
  <si>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</si>
  <si>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</si>
  <si>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</si>
  <si>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</si>
  <si>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</si>
  <si>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</si>
  <si>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</si>
  <si>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</si>
  <si>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</si>
  <si>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</si>
  <si>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</si>
  <si>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</si>
  <si>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</si>
  <si>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</si>
  <si>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</si>
  <si>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</si>
  <si>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</si>
  <si>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</si>
  <si>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</si>
  <si>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</si>
  <si>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</si>
  <si>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</si>
  <si>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</si>
  <si>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</si>
  <si>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</si>
  <si>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</si>
  <si>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</si>
  <si>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</si>
  <si>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</si>
  <si>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</si>
  <si>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</si>
  <si>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</si>
  <si>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</si>
  <si>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</si>
  <si>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</si>
  <si>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</si>
  <si>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</si>
  <si>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</si>
  <si>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</si>
  <si>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</si>
  <si>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</si>
  <si>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</si>
  <si>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</si>
  <si>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</si>
  <si>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</si>
  <si>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</si>
  <si>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</si>
  <si>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</si>
  <si>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</si>
  <si>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</si>
  <si>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</si>
  <si>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</si>
  <si>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</si>
  <si>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</si>
  <si>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</si>
  <si>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</si>
  <si>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</si>
  <si>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</si>
  <si>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</si>
  <si>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</si>
  <si>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</si>
  <si>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</si>
  <si>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</si>
  <si>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</si>
  <si>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</si>
  <si>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</si>
  <si>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</si>
  <si>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</si>
  <si>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</si>
  <si>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</si>
  <si>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</si>
  <si>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</si>
  <si>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</si>
  <si>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</si>
  <si>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</si>
  <si>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</si>
  <si>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</si>
  <si>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</si>
  <si>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</si>
  <si>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</si>
  <si>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</si>
  <si>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</si>
  <si>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</si>
  <si>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</si>
  <si>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</si>
  <si>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</si>
  <si>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</si>
  <si>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</si>
  <si>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</si>
  <si>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</si>
  <si>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</si>
  <si>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</si>
  <si>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</si>
  <si>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</si>
  <si>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</si>
  <si>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</si>
  <si>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</si>
  <si>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</si>
  <si>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</si>
  <si>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</si>
  <si>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</si>
  <si>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</si>
  <si>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</si>
  <si>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</si>
  <si>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</si>
  <si>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</si>
  <si>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</si>
  <si>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</si>
  <si>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</si>
  <si>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</si>
  <si>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</si>
  <si>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</si>
  <si>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</si>
  <si>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</si>
  <si>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</si>
  <si>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</si>
  <si>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</si>
  <si>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</si>
  <si>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</si>
  <si>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</si>
  <si>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</si>
  <si>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</si>
  <si>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</si>
  <si>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</si>
  <si>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</si>
  <si>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</si>
  <si>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</si>
  <si>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</si>
  <si>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</si>
  <si>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</si>
  <si>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</si>
  <si>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</si>
  <si>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</si>
  <si>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</si>
  <si>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</si>
  <si>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</si>
  <si>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</si>
  <si>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</si>
  <si>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</si>
  <si>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</si>
  <si>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</si>
  <si>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</si>
  <si>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</si>
  <si>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</si>
  <si>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</si>
  <si>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</si>
  <si>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</si>
  <si>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</si>
  <si>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</si>
  <si>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</si>
  <si>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</si>
  <si>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</si>
  <si>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</si>
  <si>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</si>
  <si>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</si>
  <si>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</si>
  <si>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</si>
  <si>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</si>
  <si>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</si>
  <si>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</si>
  <si>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</si>
  <si>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</si>
  <si>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</si>
  <si>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</si>
  <si>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</si>
  <si>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</si>
  <si>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</si>
  <si>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</si>
  <si>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</si>
  <si>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</si>
  <si>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</si>
  <si>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</si>
  <si>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</si>
  <si>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</si>
  <si>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</si>
  <si>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</si>
  <si>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</si>
  <si>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</si>
  <si>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</si>
  <si>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</si>
  <si>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</si>
  <si>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</si>
  <si>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</si>
  <si>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</si>
  <si>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</si>
  <si>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</si>
  <si>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</si>
  <si>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</si>
  <si>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</si>
  <si>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</si>
  <si>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</si>
  <si>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</si>
  <si>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</si>
  <si>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</si>
  <si>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</si>
  <si>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</si>
  <si>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</si>
  <si>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</si>
  <si>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</si>
  <si>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</si>
  <si>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</si>
  <si>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</si>
  <si>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</si>
  <si>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</si>
  <si>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</si>
  <si>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</si>
  <si>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</si>
  <si>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</si>
  <si>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</si>
  <si>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</si>
  <si>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</si>
  <si>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</si>
  <si>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</si>
  <si>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</si>
  <si>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</si>
  <si>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</si>
  <si>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</si>
  <si>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</si>
  <si>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</si>
  <si>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</si>
  <si>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</si>
  <si>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</si>
  <si>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</si>
  <si>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</si>
  <si>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</si>
  <si>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</si>
  <si>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</si>
  <si>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</si>
  <si>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</si>
  <si>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</si>
  <si>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</si>
  <si>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</si>
  <si>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</si>
  <si>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</si>
  <si>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</si>
  <si>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</si>
  <si>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</si>
  <si>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</si>
  <si>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</si>
  <si>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</si>
  <si>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</si>
  <si>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</si>
  <si>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</si>
  <si>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</si>
  <si>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</si>
  <si>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</si>
  <si>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</si>
  <si>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</si>
  <si>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</si>
  <si>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</si>
  <si>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</si>
  <si>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</si>
  <si>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</si>
  <si>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</si>
  <si>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</si>
  <si>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</si>
  <si>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</si>
  <si>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</si>
  <si>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</si>
  <si>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</si>
  <si>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</si>
  <si>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</si>
  <si>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</si>
  <si>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</si>
  <si>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</si>
  <si>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</si>
  <si>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</si>
  <si>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</si>
  <si>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</si>
  <si>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</si>
  <si>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</si>
  <si>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</si>
  <si>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</si>
  <si>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</si>
  <si>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</si>
  <si>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</si>
  <si>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</si>
  <si>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</si>
  <si>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</si>
  <si>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</si>
  <si>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</si>
  <si>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</si>
  <si>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</si>
  <si>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</si>
  <si>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</si>
  <si>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</si>
  <si>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</si>
  <si>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</si>
  <si>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</si>
  <si>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</si>
  <si>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</si>
  <si>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</si>
  <si>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</si>
  <si>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</si>
  <si>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</si>
  <si>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</si>
  <si>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</si>
  <si>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</si>
  <si>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</si>
  <si>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</si>
  <si>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</si>
  <si>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</si>
  <si>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</si>
  <si>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</si>
  <si>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</si>
  <si>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</si>
  <si>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</si>
  <si>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</si>
  <si>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</si>
  <si>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</si>
  <si>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</si>
  <si>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</si>
  <si>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</si>
  <si>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</si>
  <si>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</si>
  <si>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</si>
  <si>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</si>
  <si>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</si>
  <si>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</si>
  <si>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</si>
  <si>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</si>
  <si>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</si>
  <si>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</si>
  <si>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</si>
  <si>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</si>
  <si>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</si>
  <si>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</si>
  <si>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</si>
  <si>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</si>
  <si>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</si>
  <si>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</si>
  <si>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</si>
  <si>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</si>
  <si>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</si>
  <si>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</si>
  <si>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</si>
  <si>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</si>
  <si>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</si>
  <si>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</si>
  <si>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</si>
  <si>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</si>
  <si>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</si>
  <si>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</si>
  <si>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</si>
  <si>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</si>
  <si>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</si>
  <si>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</si>
  <si>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</si>
  <si>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</si>
  <si>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</si>
  <si>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</si>
  <si>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</si>
  <si>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</si>
  <si>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</si>
  <si>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</si>
  <si>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</si>
  <si>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</si>
  <si>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</si>
  <si>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</si>
  <si>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</si>
  <si>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</si>
  <si>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</si>
  <si>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</si>
  <si>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</si>
  <si>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</si>
  <si>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</si>
  <si>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</si>
  <si>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</si>
  <si>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</si>
  <si>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</si>
  <si>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</si>
  <si>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</si>
  <si>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</si>
  <si>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</si>
  <si>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</si>
  <si>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</si>
  <si>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</si>
  <si>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</si>
  <si>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</si>
  <si>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</si>
  <si>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</si>
  <si>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</si>
  <si>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</si>
  <si>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</si>
  <si>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</si>
  <si>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</si>
  <si>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</si>
  <si>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</si>
  <si>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</si>
  <si>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</si>
  <si>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</si>
  <si>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</si>
  <si>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</si>
  <si>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</si>
  <si>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</si>
  <si>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</si>
  <si>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</si>
  <si>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</si>
  <si>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</si>
  <si>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</si>
  <si>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</si>
  <si>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</si>
  <si>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</si>
  <si>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</si>
  <si>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</si>
  <si>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</si>
  <si>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</si>
  <si>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</si>
  <si>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</si>
  <si>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</si>
  <si>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</si>
  <si>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</si>
  <si>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</si>
  <si>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</si>
  <si>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</si>
  <si>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</si>
  <si>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</si>
  <si>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</si>
  <si>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</si>
  <si>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</si>
  <si>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</si>
  <si>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</si>
  <si>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</si>
  <si>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</si>
  <si>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</si>
  <si>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</si>
  <si>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</si>
  <si>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</si>
  <si>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</si>
  <si>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</si>
  <si>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</si>
  <si>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</si>
  <si>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</si>
  <si>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</si>
  <si>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</si>
  <si>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</si>
  <si>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</si>
  <si>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</si>
  <si>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</si>
  <si>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</si>
  <si>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</si>
  <si>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</si>
  <si>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</si>
  <si>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</si>
  <si>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</si>
  <si>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</si>
  <si>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</si>
  <si>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</si>
  <si>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</si>
  <si>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</si>
  <si>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</si>
  <si>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</si>
  <si>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</si>
  <si>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</si>
  <si>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</si>
  <si>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</si>
  <si>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</si>
  <si>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</si>
  <si>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</si>
  <si>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</si>
  <si>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</si>
  <si>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</si>
  <si>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</si>
  <si>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</si>
  <si>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</si>
  <si>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</si>
  <si>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</si>
  <si>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</si>
  <si>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</si>
  <si>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</si>
  <si>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</si>
  <si>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</si>
  <si>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</si>
  <si>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</si>
  <si>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</si>
  <si>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</si>
  <si>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</si>
  <si>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</si>
  <si>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</si>
  <si>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</si>
  <si>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</si>
  <si>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</si>
  <si>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</si>
  <si>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</si>
  <si>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</si>
  <si>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</si>
  <si>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</si>
  <si>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</si>
  <si>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</si>
  <si>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</si>
  <si>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</si>
  <si>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</si>
  <si>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</si>
  <si>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</si>
  <si>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</si>
  <si>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</si>
  <si>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</si>
  <si>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</si>
  <si>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</si>
  <si>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</si>
  <si>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</si>
  <si>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</si>
  <si>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</si>
  <si>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</si>
  <si>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</si>
  <si>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</si>
  <si>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</si>
  <si>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</si>
  <si>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</si>
  <si>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</si>
  <si>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</si>
  <si>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</si>
  <si>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</si>
  <si>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</si>
  <si>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</si>
  <si>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</si>
  <si>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</si>
  <si>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</si>
  <si>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</si>
  <si>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</si>
  <si>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</si>
  <si>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</si>
  <si>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</si>
  <si>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</si>
  <si>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</si>
  <si>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</si>
  <si>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</si>
  <si>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</si>
  <si>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</si>
  <si>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</si>
  <si>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</si>
  <si>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</si>
  <si>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</si>
  <si>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</si>
  <si>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</si>
  <si>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</si>
  <si>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</si>
  <si>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</si>
  <si>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</si>
  <si>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</si>
  <si>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</si>
  <si>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</si>
  <si>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</si>
  <si>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</si>
  <si>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</si>
  <si>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</si>
  <si>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</si>
  <si>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</si>
  <si>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</si>
  <si>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</si>
  <si>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</si>
  <si>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</si>
  <si>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</si>
  <si>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</si>
  <si>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</si>
  <si>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</si>
  <si>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</si>
  <si>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</si>
  <si>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</si>
  <si>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</si>
  <si>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</si>
  <si>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</si>
  <si>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</si>
  <si>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</si>
  <si>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</si>
  <si>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</si>
  <si>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</si>
  <si>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</si>
  <si>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</si>
  <si>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</si>
  <si>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</si>
  <si>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</si>
  <si>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</si>
  <si>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</si>
  <si>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</si>
  <si>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</si>
  <si>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</si>
  <si>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</si>
  <si>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</si>
  <si>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</si>
  <si>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</si>
  <si>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</si>
  <si>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</si>
  <si>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</si>
  <si>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</si>
  <si>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</si>
  <si>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</si>
  <si>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</si>
  <si>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</si>
  <si>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</si>
  <si>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</si>
  <si>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</si>
  <si>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</si>
  <si>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</si>
  <si>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</si>
  <si>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</si>
  <si>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</si>
  <si>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</si>
  <si>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</si>
  <si>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</si>
  <si>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</si>
  <si>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</si>
  <si>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</si>
  <si>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</si>
  <si>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</si>
  <si>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</si>
  <si>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</si>
  <si>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</si>
  <si>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</si>
  <si>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</si>
  <si>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</si>
  <si>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</si>
  <si>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</si>
  <si>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</si>
  <si>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</si>
  <si>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</si>
  <si>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</si>
  <si>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</si>
  <si>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</si>
  <si>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</si>
  <si>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</si>
  <si>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</si>
  <si>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</si>
  <si>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</si>
  <si>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</si>
  <si>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</si>
  <si>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</si>
  <si>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</si>
  <si>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</si>
  <si>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</si>
  <si>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</si>
  <si>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</si>
  <si>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</si>
  <si>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</si>
  <si>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</si>
  <si>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</si>
  <si>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</si>
  <si>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</si>
  <si>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</si>
  <si>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</si>
  <si>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</si>
  <si>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</si>
  <si>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</si>
  <si>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</si>
  <si>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</si>
  <si>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</si>
  <si>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</si>
  <si>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</si>
  <si>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</si>
  <si>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</si>
  <si>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</si>
  <si>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</si>
  <si>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</si>
  <si>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</si>
  <si>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</si>
  <si>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</si>
  <si>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</si>
  <si>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</si>
  <si>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</si>
  <si>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</si>
  <si>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</si>
  <si>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</si>
  <si>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</si>
  <si>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</si>
  <si>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</si>
  <si>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</si>
  <si>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</si>
  <si>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</si>
  <si>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</si>
  <si>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</si>
  <si>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</si>
  <si>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</si>
  <si>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</si>
  <si>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</si>
  <si>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</si>
  <si>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</si>
  <si>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</si>
  <si>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</si>
  <si>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</si>
  <si>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</si>
  <si>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</si>
  <si>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</si>
  <si>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</si>
  <si>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</si>
  <si>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</si>
  <si>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</si>
  <si>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</si>
  <si>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</si>
  <si>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</si>
  <si>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</si>
  <si>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</si>
  <si>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</si>
  <si>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</si>
  <si>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</si>
  <si>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</si>
  <si>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</si>
  <si>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</si>
  <si>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</si>
  <si>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</si>
  <si>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</si>
  <si>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</si>
  <si>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</si>
  <si>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</si>
  <si>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</si>
  <si>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</si>
  <si>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</si>
  <si>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</si>
  <si>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</si>
  <si>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</si>
  <si>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</si>
  <si>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</si>
  <si>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</si>
  <si>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</si>
  <si>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</si>
  <si>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</si>
  <si>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</si>
  <si>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</si>
  <si>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</si>
  <si>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</si>
  <si>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</si>
  <si>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</si>
  <si>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</si>
  <si>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</si>
  <si>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</si>
  <si>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</si>
  <si>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</si>
  <si>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</si>
  <si>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</si>
  <si>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</si>
  <si>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</si>
  <si>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</si>
  <si>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</si>
  <si>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</si>
  <si>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</si>
  <si>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</si>
  <si>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</si>
  <si>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</si>
  <si>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</si>
  <si>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</si>
  <si>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</si>
  <si>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</si>
  <si>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</si>
  <si>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</si>
  <si>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</si>
  <si>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</si>
  <si>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</si>
  <si>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</si>
  <si>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</si>
  <si>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</si>
  <si>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</si>
  <si>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</si>
  <si>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</si>
  <si>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</si>
  <si>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</si>
  <si>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</si>
  <si>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</si>
  <si>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</si>
  <si>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</si>
  <si>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</si>
  <si>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</si>
  <si>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</si>
  <si>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</si>
  <si>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</si>
  <si>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</si>
  <si>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</si>
  <si>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</si>
  <si>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</si>
  <si>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</si>
  <si>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</si>
  <si>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</si>
  <si>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</si>
  <si>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</si>
  <si>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</si>
  <si>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</si>
  <si>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</si>
  <si>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</si>
  <si>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</si>
  <si>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</si>
  <si>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</si>
  <si>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</si>
  <si>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</si>
  <si>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</si>
  <si>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</si>
  <si>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</si>
  <si>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</si>
  <si>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</si>
  <si>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</si>
  <si>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</si>
  <si>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</si>
  <si>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</si>
  <si>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</si>
  <si>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</si>
  <si>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</si>
  <si>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</si>
  <si>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</si>
  <si>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</si>
  <si>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</si>
  <si>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</si>
  <si>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</si>
  <si>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</si>
  <si>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</si>
  <si>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</si>
  <si>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</si>
  <si>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</si>
  <si>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</si>
  <si>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</si>
  <si>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</si>
  <si>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</si>
  <si>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</si>
  <si>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</si>
  <si>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</si>
  <si>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</si>
  <si>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</si>
  <si>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</si>
  <si>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</si>
  <si>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</si>
  <si>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</si>
  <si>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</si>
  <si>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</si>
  <si>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</si>
  <si>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</si>
  <si>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</si>
  <si>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</si>
  <si>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</si>
  <si>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</si>
  <si>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</si>
  <si>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</si>
  <si>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</si>
  <si>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</si>
  <si>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</si>
  <si>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</si>
  <si>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</si>
  <si>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</si>
  <si>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</si>
  <si>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</si>
  <si>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</si>
  <si>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</si>
  <si>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</si>
  <si>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</si>
  <si>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</si>
  <si>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</si>
  <si>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</si>
  <si>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</si>
  <si>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</si>
  <si>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</si>
  <si>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</si>
  <si>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</si>
  <si>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</si>
  <si>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</si>
  <si>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</si>
  <si>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</si>
  <si>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</si>
  <si>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</si>
  <si>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</si>
  <si>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</si>
  <si>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</si>
  <si>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</si>
  <si>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</si>
  <si>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</si>
  <si>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</si>
  <si>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</si>
  <si>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</si>
  <si>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</si>
  <si>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</si>
  <si>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</si>
  <si>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</si>
  <si>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</si>
  <si>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</si>
  <si>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</si>
  <si>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</si>
  <si>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</si>
  <si>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</si>
  <si>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</si>
  <si>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</si>
  <si>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</si>
  <si>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</si>
  <si>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</si>
  <si>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</si>
  <si>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</si>
  <si>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</si>
  <si>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</si>
  <si>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</si>
  <si>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</si>
  <si>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</si>
  <si>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</si>
  <si>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</si>
  <si>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</si>
  <si>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</si>
  <si>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</si>
  <si>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</si>
  <si>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</si>
  <si>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</si>
  <si>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</si>
  <si>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</si>
  <si>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</si>
  <si>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</si>
  <si>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</si>
  <si>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</si>
  <si>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</si>
  <si>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</si>
  <si>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</si>
  <si>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</si>
  <si>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</si>
  <si>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</si>
  <si>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</si>
  <si>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</si>
  <si>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</si>
  <si>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</si>
  <si>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</si>
  <si>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</si>
  <si>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</si>
  <si>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</si>
  <si>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</si>
  <si>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</si>
  <si>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</si>
  <si>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</si>
  <si>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</si>
  <si>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</si>
  <si>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</si>
  <si>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</si>
  <si>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</si>
  <si>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</si>
  <si>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</si>
  <si>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</si>
  <si>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</si>
  <si>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</si>
  <si>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</si>
  <si>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</si>
  <si>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</si>
  <si>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</si>
  <si>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</si>
  <si>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</si>
  <si>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</si>
  <si>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</si>
  <si>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</si>
  <si>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</si>
  <si>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</si>
  <si>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</si>
  <si>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</si>
  <si>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</si>
  <si>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</si>
  <si>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</si>
  <si>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</si>
  <si>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</si>
  <si>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</si>
  <si>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</si>
  <si>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</si>
  <si>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</si>
  <si>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</si>
  <si>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</si>
  <si>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</si>
  <si>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</si>
  <si>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</si>
  <si>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</si>
  <si>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</si>
  <si>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</si>
  <si>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</si>
  <si>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</si>
  <si>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</si>
  <si>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</si>
  <si>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</si>
  <si>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</si>
  <si>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</si>
  <si>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</si>
  <si>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</si>
  <si>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</si>
  <si>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</si>
  <si>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</si>
  <si>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</si>
  <si>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</si>
  <si>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</si>
  <si>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</si>
  <si>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</si>
  <si>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</si>
  <si>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</si>
  <si>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</si>
  <si>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</si>
  <si>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</si>
  <si>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</si>
  <si>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</si>
  <si>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</si>
  <si>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</si>
  <si>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</si>
  <si>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</si>
  <si>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</si>
  <si>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</si>
  <si>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</si>
  <si>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</si>
  <si>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</si>
  <si>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</si>
  <si>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</si>
  <si>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</si>
  <si>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</si>
  <si>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</si>
  <si>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</si>
  <si>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</si>
  <si>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</si>
  <si>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</si>
  <si>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</si>
  <si>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</si>
  <si>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</si>
  <si>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</si>
  <si>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</si>
  <si>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</si>
  <si>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</si>
  <si>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</si>
  <si>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</si>
  <si>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</si>
  <si>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</si>
  <si>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</si>
  <si>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</si>
  <si>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</si>
  <si>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</si>
  <si>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</si>
  <si>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</si>
  <si>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</si>
  <si>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</si>
  <si>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</si>
  <si>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</si>
  <si>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</si>
  <si>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</si>
  <si>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</si>
  <si>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</si>
  <si>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</si>
  <si>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</si>
  <si>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</si>
  <si>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</si>
  <si>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</si>
  <si>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</si>
  <si>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</si>
  <si>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</si>
  <si>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</si>
  <si>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</si>
  <si>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</si>
  <si>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</si>
  <si>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</si>
  <si>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</si>
  <si>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</si>
  <si>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</si>
  <si>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</si>
  <si>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</si>
  <si>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</si>
  <si>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</si>
  <si>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</si>
  <si>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</si>
  <si>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</si>
  <si>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</si>
  <si>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</si>
  <si>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</si>
  <si>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</si>
  <si>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</si>
  <si>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</si>
  <si>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</si>
  <si>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</si>
  <si>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</si>
  <si>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</si>
  <si>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</si>
  <si>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</si>
  <si>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</si>
  <si>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</si>
  <si>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</si>
  <si>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</si>
  <si>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</si>
  <si>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</si>
  <si>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</si>
  <si>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</si>
  <si>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</si>
  <si>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</si>
  <si>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</si>
  <si>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</si>
  <si>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</si>
  <si>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</si>
  <si>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</si>
  <si>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</si>
  <si>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</si>
  <si>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</si>
  <si>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</si>
  <si>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</si>
  <si>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</si>
  <si>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</si>
  <si>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</si>
  <si>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</si>
  <si>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</si>
  <si>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</si>
  <si>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</si>
  <si>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</si>
  <si>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</si>
  <si>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</si>
  <si>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</si>
  <si>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</si>
  <si>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</si>
  <si>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</si>
  <si>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</si>
  <si>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</si>
  <si>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</si>
  <si>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</si>
  <si>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</si>
  <si>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</si>
  <si>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</si>
  <si>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</si>
  <si>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</si>
  <si>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</si>
  <si>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</si>
  <si>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</si>
  <si>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</si>
  <si>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</si>
  <si>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</si>
  <si>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</si>
  <si>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</si>
  <si>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</si>
  <si>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</si>
  <si>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</si>
  <si>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</si>
  <si>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</si>
  <si>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</si>
  <si>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</si>
  <si>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</si>
  <si>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</si>
  <si>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</si>
  <si>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</si>
  <si>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</si>
  <si>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</si>
  <si>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</si>
  <si>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</si>
  <si>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</si>
  <si>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</si>
  <si>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</si>
  <si>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</si>
  <si>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</si>
  <si>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</si>
  <si>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</si>
  <si>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</si>
  <si>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</si>
  <si>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</si>
  <si>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</si>
  <si>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</si>
  <si>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</si>
  <si>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</si>
  <si>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</si>
  <si>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</si>
  <si>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</si>
  <si>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</si>
  <si>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</si>
  <si>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</si>
  <si>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</si>
  <si>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</si>
  <si>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</si>
  <si>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</si>
  <si>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</si>
  <si>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</si>
  <si>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</si>
  <si>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</si>
  <si>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</si>
  <si>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</si>
  <si>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</si>
  <si>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</si>
  <si>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</si>
  <si>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</si>
  <si>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</si>
  <si>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</si>
  <si>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</si>
  <si>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</si>
  <si>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</si>
  <si>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</si>
  <si>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</si>
  <si>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</si>
  <si>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</si>
  <si>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</si>
  <si>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</si>
  <si>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</si>
  <si>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</si>
  <si>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</si>
  <si>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</si>
  <si>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</si>
  <si>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</si>
  <si>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</si>
  <si>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</si>
  <si>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</si>
  <si>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</si>
  <si>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</si>
  <si>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</si>
  <si>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</si>
  <si>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</si>
  <si>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</si>
  <si>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</si>
  <si>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</si>
  <si>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</si>
  <si>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</si>
  <si>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</si>
  <si>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</si>
  <si>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</si>
  <si>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</si>
  <si>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</si>
  <si>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</si>
  <si>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</si>
  <si>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</si>
  <si>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</si>
  <si>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</si>
  <si>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</si>
  <si>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</si>
  <si>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</si>
  <si>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</si>
  <si>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</si>
  <si>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</si>
  <si>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</si>
  <si>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</si>
  <si>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</si>
  <si>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</si>
  <si>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</si>
  <si>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</si>
  <si>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</si>
  <si>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</si>
  <si>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</si>
  <si>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</si>
  <si>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</si>
  <si>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</si>
  <si>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</si>
  <si>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</si>
  <si>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</si>
  <si>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</si>
  <si>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</si>
  <si>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</si>
  <si>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</si>
  <si>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</si>
  <si>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</si>
  <si>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</si>
  <si>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</si>
  <si>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</si>
  <si>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</si>
  <si>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</si>
  <si>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</si>
  <si>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</si>
  <si>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</si>
  <si>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</si>
  <si>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</si>
  <si>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</si>
  <si>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</si>
  <si>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</si>
  <si>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</si>
  <si>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</si>
  <si>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</si>
  <si>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</si>
  <si>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</si>
  <si>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</si>
  <si>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</si>
  <si>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</si>
  <si>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</si>
  <si>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</si>
  <si>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</si>
  <si>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</si>
  <si>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</si>
  <si>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</si>
  <si>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</si>
  <si>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</si>
  <si>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</si>
  <si>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</si>
  <si>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</si>
  <si>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</si>
  <si>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</si>
  <si>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</si>
  <si>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</si>
  <si>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</si>
  <si>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</si>
  <si>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</si>
  <si>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</si>
  <si>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</si>
  <si>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</si>
  <si>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</si>
  <si>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</si>
  <si>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</si>
  <si>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</si>
  <si>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</si>
  <si>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</si>
  <si>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</si>
  <si>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</si>
  <si>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</si>
  <si>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</si>
  <si>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</si>
  <si>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</si>
  <si>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</si>
  <si>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</si>
  <si>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</si>
  <si>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</si>
  <si>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</si>
  <si>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</si>
  <si>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</si>
  <si>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</si>
  <si>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</si>
  <si>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</si>
  <si>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</si>
  <si>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</si>
  <si>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</si>
  <si>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</si>
  <si>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</si>
  <si>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</si>
  <si>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</si>
  <si>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</si>
  <si>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</si>
  <si>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</si>
  <si>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</si>
  <si>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</si>
  <si>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</si>
  <si>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</si>
  <si>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</si>
  <si>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</si>
  <si>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</si>
  <si>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</si>
  <si>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</si>
  <si>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</si>
  <si>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</si>
  <si>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</si>
  <si>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</si>
  <si>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</si>
  <si>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</si>
  <si>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</si>
  <si>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</si>
  <si>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</si>
  <si>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</si>
  <si>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</si>
  <si>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</si>
  <si>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</si>
  <si>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</si>
  <si>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</si>
  <si>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</si>
  <si>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</si>
  <si>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</si>
  <si>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</si>
  <si>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</si>
  <si>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</si>
  <si>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</si>
  <si>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</si>
  <si>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</si>
  <si>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</si>
  <si>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</si>
  <si>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</si>
  <si>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</si>
  <si>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</si>
  <si>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</si>
  <si>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</si>
  <si>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</si>
  <si>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</si>
  <si>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</si>
  <si>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</si>
  <si>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</si>
  <si>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</si>
  <si>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</si>
  <si>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</si>
  <si>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</si>
  <si>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</si>
  <si>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</si>
  <si>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</si>
  <si>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</si>
  <si>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</si>
  <si>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</si>
  <si>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</si>
  <si>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</si>
  <si>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</si>
  <si>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</si>
  <si>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</si>
  <si>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</si>
  <si>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</si>
  <si>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</si>
  <si>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</si>
  <si>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</si>
  <si>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</si>
  <si>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</si>
  <si>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</si>
  <si>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</si>
  <si>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</si>
  <si>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</si>
  <si>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</si>
  <si>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</si>
  <si>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</si>
  <si>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</si>
  <si>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</si>
  <si>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</si>
  <si>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</si>
  <si>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</si>
  <si>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</si>
  <si>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</si>
  <si>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</si>
  <si>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</si>
  <si>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</si>
  <si>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</si>
  <si>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</si>
  <si>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</si>
  <si>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</si>
  <si>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</si>
  <si>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</si>
  <si>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</si>
  <si>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</si>
  <si>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</si>
  <si>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</si>
  <si>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</si>
  <si>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</si>
  <si>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</si>
  <si>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</si>
  <si>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</si>
  <si>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</si>
  <si>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</si>
  <si>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</si>
  <si>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</si>
  <si>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</si>
  <si>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</si>
  <si>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</si>
  <si>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</si>
  <si>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</si>
  <si>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</si>
  <si>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</si>
  <si>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</si>
  <si>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</si>
  <si>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</si>
  <si>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</si>
  <si>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</si>
  <si>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</si>
  <si>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</si>
  <si>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</si>
  <si>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</si>
  <si>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</si>
  <si>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</si>
  <si>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</si>
  <si>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</si>
  <si>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</si>
  <si>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</si>
  <si>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</si>
  <si>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</si>
  <si>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</si>
  <si>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</si>
  <si>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</si>
  <si>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</si>
  <si>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</si>
  <si>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</si>
  <si>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</si>
  <si>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</si>
  <si>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</si>
  <si>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</si>
  <si>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</si>
  <si>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</si>
  <si>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</si>
  <si>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</si>
  <si>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</si>
  <si>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</si>
  <si>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</si>
  <si>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</si>
  <si>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</si>
  <si>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</si>
  <si>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</si>
  <si>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</si>
  <si>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</si>
  <si>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</si>
  <si>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</si>
  <si>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</si>
  <si>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</si>
  <si>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</si>
  <si>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</si>
  <si>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</si>
  <si>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</si>
  <si>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</si>
  <si>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</si>
  <si>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</si>
  <si>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</si>
  <si>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</si>
  <si>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</si>
  <si>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</si>
  <si>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</si>
  <si>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</si>
  <si>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</si>
  <si>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</si>
  <si>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</si>
  <si>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</si>
  <si>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</si>
  <si>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</si>
  <si>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</si>
  <si>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</si>
  <si>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</si>
  <si>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</si>
  <si>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</si>
  <si>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</si>
  <si>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</si>
  <si>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</si>
  <si>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</si>
  <si>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</si>
  <si>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</si>
  <si>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</si>
  <si>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</si>
  <si>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</si>
  <si>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</si>
  <si>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</si>
  <si>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</si>
  <si>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</si>
  <si>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</si>
  <si>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</si>
  <si>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</si>
  <si>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</si>
  <si>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</si>
  <si>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</si>
  <si>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</si>
  <si>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</si>
  <si>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</si>
  <si>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</si>
  <si>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</si>
  <si>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</si>
  <si>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</si>
  <si>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</si>
  <si>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</si>
  <si>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</si>
  <si>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</si>
  <si>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</si>
  <si>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</si>
  <si>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</si>
  <si>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</si>
  <si>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</si>
  <si>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</si>
  <si>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</si>
  <si>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</si>
  <si>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</si>
  <si>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</si>
  <si>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</si>
  <si>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</si>
  <si>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</si>
  <si>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</si>
  <si>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</si>
  <si>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</si>
  <si>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</si>
  <si>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</si>
  <si>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</si>
  <si>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</si>
  <si>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</si>
  <si>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</si>
  <si>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</si>
  <si>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</si>
  <si>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</si>
  <si>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</si>
  <si>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</si>
  <si>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</si>
  <si>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</si>
  <si>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</si>
  <si>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</si>
  <si>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</si>
  <si>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</si>
  <si>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</si>
  <si>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</si>
  <si>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</si>
  <si>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</si>
  <si>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</si>
  <si>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</si>
  <si>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</si>
  <si>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</si>
  <si>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</si>
  <si>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</si>
  <si>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</si>
  <si>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</si>
  <si>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</si>
  <si>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</si>
  <si>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</si>
  <si>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</si>
  <si>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</si>
  <si>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</si>
  <si>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</si>
  <si>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</si>
  <si>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</si>
  <si>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</si>
  <si>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</si>
  <si>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</si>
  <si>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</si>
  <si>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</si>
  <si>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</si>
  <si>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</si>
  <si>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</si>
  <si>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</si>
  <si>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</si>
  <si>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</si>
  <si>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</si>
  <si>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</si>
  <si>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</si>
  <si>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</si>
  <si>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</si>
  <si>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</si>
  <si>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</si>
  <si>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</si>
  <si>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</si>
  <si>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</si>
  <si>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</si>
  <si>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</si>
  <si>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</si>
  <si>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</si>
  <si>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</si>
  <si>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</si>
  <si>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</si>
  <si>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</si>
  <si>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</si>
  <si>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</si>
  <si>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</si>
  <si>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</si>
  <si>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</si>
  <si>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</si>
  <si>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</si>
  <si>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</si>
  <si>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</si>
  <si>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</si>
  <si>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</si>
  <si>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</si>
  <si>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</si>
  <si>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</si>
  <si>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</si>
  <si>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</si>
  <si>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</si>
  <si>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</si>
  <si>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</si>
  <si>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</si>
  <si>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</si>
  <si>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</si>
  <si>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</si>
  <si>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</si>
  <si>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</si>
  <si>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</si>
  <si>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</si>
  <si>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</si>
  <si>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</si>
  <si>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</si>
  <si>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</si>
  <si>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</si>
  <si>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</si>
  <si>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</si>
  <si>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</si>
  <si>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</si>
  <si>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</si>
  <si>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</si>
  <si>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</si>
  <si>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</si>
  <si>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</si>
  <si>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</si>
  <si>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</si>
  <si>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</si>
  <si>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</si>
  <si>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</si>
  <si>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</si>
  <si>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</si>
  <si>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</si>
  <si>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</si>
  <si>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</si>
  <si>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</si>
  <si>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</si>
  <si>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</si>
  <si>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</si>
  <si>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</si>
  <si>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</si>
  <si>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</si>
  <si>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</si>
  <si>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</si>
  <si>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</si>
  <si>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</si>
  <si>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</si>
  <si>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</si>
  <si>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</si>
  <si>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</si>
  <si>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</si>
  <si>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</si>
  <si>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</si>
  <si>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</si>
  <si>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</si>
  <si>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</si>
  <si>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</si>
  <si>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</si>
  <si>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</si>
  <si>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</si>
  <si>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</si>
  <si>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</si>
  <si>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</si>
  <si>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</si>
  <si>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</si>
  <si>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</si>
  <si>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</si>
  <si>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</si>
  <si>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</si>
  <si>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</si>
  <si>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</si>
  <si>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</si>
  <si>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</si>
  <si>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</si>
  <si>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</si>
  <si>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</si>
  <si>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</si>
  <si>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</si>
  <si>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</si>
  <si>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</si>
  <si>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</si>
  <si>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</si>
  <si>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</si>
  <si>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</si>
  <si>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</si>
  <si>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</si>
  <si>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</si>
  <si>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</si>
  <si>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</si>
  <si>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</si>
  <si>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</si>
  <si>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</si>
  <si>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</si>
  <si>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</si>
  <si>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</si>
  <si>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</si>
  <si>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</si>
  <si>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</si>
  <si>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</si>
  <si>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</si>
  <si>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</si>
  <si>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</si>
  <si>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</si>
  <si>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</si>
  <si>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</si>
  <si>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</si>
  <si>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</si>
  <si>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</si>
  <si>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</si>
  <si>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</si>
  <si>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</si>
  <si>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</si>
  <si>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</si>
  <si>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</si>
  <si>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</si>
  <si>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</si>
  <si>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</si>
  <si>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</si>
  <si>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</si>
  <si>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</si>
  <si>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</si>
  <si>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</si>
  <si>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</si>
  <si>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</si>
  <si>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</si>
  <si>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</si>
  <si>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</si>
  <si>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</si>
  <si>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</si>
  <si>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</si>
  <si>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</si>
  <si>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</si>
  <si>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</si>
  <si>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</si>
  <si>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</si>
  <si>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</si>
  <si>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</si>
  <si>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</si>
  <si>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</si>
  <si>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</si>
  <si>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</si>
  <si>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</si>
  <si>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</si>
  <si>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</si>
  <si>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</si>
  <si>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</si>
  <si>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</si>
  <si>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</si>
  <si>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</si>
  <si>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</si>
  <si>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</si>
  <si>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</si>
  <si>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</si>
  <si>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</si>
  <si>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</si>
  <si>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</si>
  <si>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</si>
  <si>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</si>
  <si>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</si>
  <si>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</si>
  <si>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</si>
  <si>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</si>
  <si>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</si>
  <si>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</si>
  <si>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</si>
  <si>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</si>
  <si>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</si>
  <si>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</si>
  <si>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</si>
  <si>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</si>
  <si>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</si>
  <si>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</si>
  <si>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</si>
  <si>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</si>
  <si>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</si>
  <si>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</si>
  <si>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</si>
  <si>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</si>
  <si>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</si>
  <si>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</si>
  <si>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</si>
  <si>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</si>
  <si>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</si>
  <si>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</si>
  <si>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</si>
  <si>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</si>
  <si>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</si>
  <si>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</si>
  <si>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</si>
  <si>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</si>
  <si>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</si>
  <si>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</si>
  <si>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</si>
  <si>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</si>
  <si>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</si>
  <si>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</si>
  <si>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</si>
  <si>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</si>
  <si>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</si>
  <si>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</si>
  <si>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</si>
  <si>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</si>
  <si>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</si>
  <si>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</si>
  <si>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</si>
  <si>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</si>
  <si>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</si>
  <si>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</si>
  <si>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</si>
  <si>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</si>
  <si>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</si>
  <si>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</si>
  <si>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</si>
  <si>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</si>
  <si>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</si>
  <si>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</si>
  <si>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</si>
  <si>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</si>
  <si>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</si>
  <si>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</si>
  <si>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</si>
  <si>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</si>
  <si>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</si>
  <si>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</si>
  <si>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</si>
  <si>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</si>
  <si>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</si>
  <si>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</si>
  <si>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</si>
  <si>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</si>
  <si>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</si>
  <si>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</si>
  <si>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</si>
  <si>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</si>
  <si>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</si>
  <si>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</si>
  <si>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</si>
  <si>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</si>
  <si>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</si>
  <si>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</si>
  <si>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</si>
  <si>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</si>
  <si>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</si>
  <si>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</si>
  <si>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</si>
  <si>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</si>
  <si>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</si>
  <si>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</si>
  <si>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</si>
  <si>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</si>
  <si>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</si>
  <si>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</si>
  <si>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</si>
  <si>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</si>
  <si>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</si>
  <si>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</si>
  <si>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</si>
  <si>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</si>
  <si>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</si>
  <si>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</si>
  <si>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</si>
  <si>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</si>
  <si>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</si>
  <si>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</si>
  <si>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</si>
  <si>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</si>
  <si>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</si>
  <si>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</si>
  <si>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</si>
  <si>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</si>
  <si>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</si>
  <si>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</si>
  <si>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</si>
  <si>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</si>
  <si>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</si>
  <si>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</si>
  <si>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</si>
  <si>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</si>
  <si>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</si>
  <si>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</si>
  <si>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</si>
  <si>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</si>
  <si>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</si>
  <si>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</si>
  <si>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</si>
  <si>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</si>
  <si>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</si>
  <si>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</si>
  <si>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</si>
  <si>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</si>
  <si>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</si>
  <si>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</si>
  <si>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</si>
  <si>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</si>
  <si>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</si>
  <si>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</si>
  <si>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</si>
  <si>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</si>
  <si>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</si>
  <si>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</si>
  <si>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</si>
  <si>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</si>
  <si>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</si>
  <si>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</si>
  <si>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</si>
  <si>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</si>
  <si>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</si>
  <si>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</si>
  <si>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</si>
  <si>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</si>
  <si>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</si>
  <si>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</si>
  <si>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</si>
  <si>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</si>
  <si>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</si>
  <si>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</si>
  <si>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</si>
  <si>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</si>
  <si>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</si>
  <si>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</si>
  <si>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</si>
  <si>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</si>
  <si>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</si>
  <si>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</si>
  <si>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</si>
  <si>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</si>
  <si>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</si>
  <si>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</si>
  <si>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</si>
  <si>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</si>
  <si>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</si>
  <si>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</si>
  <si>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</si>
  <si>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</si>
  <si>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</si>
  <si>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</si>
  <si>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</si>
  <si>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</si>
  <si>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</si>
  <si>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</si>
  <si>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</si>
  <si>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</si>
  <si>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</si>
  <si>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</si>
  <si>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</si>
  <si>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</si>
  <si>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</si>
  <si>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</si>
  <si>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</si>
  <si>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</si>
  <si>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</si>
  <si>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</si>
  <si>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</si>
  <si>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</si>
  <si>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</si>
  <si>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</si>
  <si>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</si>
  <si>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</si>
  <si>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</si>
  <si>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</si>
  <si>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</si>
  <si>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</si>
  <si>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</si>
  <si>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</si>
  <si>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</si>
  <si>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</si>
  <si>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</si>
  <si>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</si>
  <si>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</si>
  <si>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</si>
  <si>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</si>
  <si>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</si>
  <si>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</si>
  <si>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</si>
  <si>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</si>
  <si>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</si>
  <si>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</si>
  <si>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</si>
  <si>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</si>
  <si>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</si>
  <si>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</si>
  <si>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</si>
  <si>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</si>
  <si>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</si>
  <si>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</si>
  <si>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</si>
  <si>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</si>
  <si>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</si>
  <si>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</si>
  <si>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</si>
  <si>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</si>
  <si>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</si>
  <si>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</si>
  <si>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</si>
  <si>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</si>
  <si>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</si>
  <si>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</si>
  <si>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</si>
  <si>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</si>
  <si>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</si>
  <si>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</si>
  <si>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</si>
  <si>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</si>
  <si>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</si>
  <si>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</si>
  <si>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</si>
  <si>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</si>
  <si>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</si>
  <si>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</si>
  <si>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</si>
  <si>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</si>
  <si>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</si>
  <si>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</si>
  <si>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</si>
  <si>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</si>
  <si>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</si>
  <si>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</si>
  <si>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</si>
  <si>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</si>
  <si>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</si>
  <si>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</si>
  <si>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</si>
  <si>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</si>
  <si>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</si>
  <si>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</si>
  <si>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</si>
  <si>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</si>
  <si>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</si>
  <si>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</si>
  <si>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</si>
  <si>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</si>
  <si>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</si>
  <si>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</si>
  <si>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</si>
  <si>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</si>
  <si>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</si>
  <si>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</si>
  <si>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</si>
  <si>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</si>
  <si>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</si>
  <si>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</si>
  <si>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</si>
  <si>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</si>
  <si>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</si>
  <si>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</si>
  <si>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</si>
  <si>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</si>
  <si>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</si>
  <si>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</si>
  <si>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</si>
  <si>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</si>
  <si>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</si>
  <si>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</si>
  <si>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</si>
  <si>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</si>
  <si>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</si>
  <si>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</si>
  <si>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</si>
  <si>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</si>
  <si>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</si>
  <si>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</si>
  <si>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</si>
  <si>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</si>
  <si>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</si>
  <si>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</si>
  <si>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</si>
  <si>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</si>
  <si>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</si>
  <si>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</si>
  <si>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</si>
  <si>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</si>
  <si>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</si>
  <si>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</si>
  <si>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</si>
  <si>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</si>
  <si>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</si>
  <si>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</si>
  <si>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</si>
  <si>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</si>
  <si>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</si>
  <si>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</si>
  <si>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</si>
  <si>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</si>
  <si>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</si>
  <si>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</si>
  <si>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</si>
  <si>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</si>
  <si>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</si>
  <si>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</si>
  <si>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</si>
  <si>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</si>
  <si>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</si>
  <si>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</si>
  <si>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</si>
  <si>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</si>
  <si>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</si>
  <si>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</si>
  <si>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</si>
  <si>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</si>
  <si>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</si>
  <si>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</si>
  <si>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</si>
  <si>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</si>
  <si>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</si>
  <si>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</si>
  <si>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</si>
  <si>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</si>
  <si>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</si>
  <si>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</si>
  <si>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</si>
  <si>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</si>
  <si>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</si>
  <si>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</si>
  <si>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</si>
  <si>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</si>
  <si>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</si>
  <si>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</si>
  <si>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</si>
  <si>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</si>
  <si>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</si>
  <si>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</si>
  <si>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</si>
  <si>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</si>
  <si>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</si>
  <si>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</si>
  <si>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</si>
  <si>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</si>
  <si>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</si>
  <si>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</si>
  <si>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</si>
  <si>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</si>
  <si>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</si>
  <si>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</si>
  <si>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</si>
  <si>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</si>
  <si>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</si>
  <si>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</si>
  <si>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</si>
  <si>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</si>
  <si>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</si>
  <si>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</si>
  <si>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</si>
  <si>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</si>
  <si>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</si>
  <si>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</si>
  <si>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</si>
  <si>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</si>
  <si>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</si>
  <si>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</si>
  <si>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</si>
  <si>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</si>
  <si>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</si>
  <si>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</si>
  <si>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</si>
  <si>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</si>
  <si>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</si>
  <si>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</si>
  <si>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</si>
  <si>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</si>
  <si>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</si>
  <si>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</si>
  <si>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</si>
  <si>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</si>
  <si>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</si>
  <si>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</si>
  <si>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</si>
  <si>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</si>
  <si>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</si>
  <si>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</si>
  <si>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</si>
  <si>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</si>
  <si>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</si>
  <si>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</si>
  <si>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</si>
  <si>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</si>
  <si>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</si>
  <si>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</si>
  <si>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</si>
  <si>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</si>
  <si>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</si>
  <si>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</si>
  <si>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</si>
  <si>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</si>
  <si>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</si>
  <si>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</si>
  <si>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</si>
  <si>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</si>
  <si>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</si>
  <si>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</si>
  <si>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</si>
  <si>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</si>
  <si>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</si>
  <si>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</si>
  <si>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</si>
  <si>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</si>
  <si>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</si>
  <si>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</si>
  <si>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</si>
  <si>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</si>
  <si>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</si>
  <si>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</si>
  <si>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</si>
  <si>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</si>
  <si>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</si>
  <si>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</si>
  <si>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</si>
  <si>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</si>
  <si>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</si>
  <si>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</si>
  <si>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</si>
  <si>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</si>
  <si>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</si>
  <si>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</si>
  <si>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</si>
  <si>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</si>
  <si>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</si>
  <si>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</si>
  <si>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</si>
  <si>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</si>
  <si>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</si>
  <si>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</si>
  <si>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</si>
  <si>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</si>
  <si>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</si>
  <si>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</si>
  <si>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</si>
  <si>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</si>
  <si>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</si>
  <si>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</si>
  <si>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</si>
  <si>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</si>
  <si>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</si>
  <si>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</si>
  <si>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</si>
  <si>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</si>
  <si>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</si>
  <si>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</si>
  <si>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</si>
  <si>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</si>
  <si>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</si>
  <si>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</si>
  <si>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</si>
  <si>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</si>
  <si>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</si>
  <si>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</si>
  <si>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</si>
  <si>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</si>
  <si>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</si>
  <si>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</si>
  <si>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</si>
  <si>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</si>
  <si>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</si>
  <si>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</si>
  <si>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</si>
  <si>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</si>
  <si>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</si>
  <si>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</si>
  <si>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</si>
  <si>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</si>
  <si>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</si>
  <si>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</si>
  <si>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</si>
  <si>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</si>
  <si>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</si>
  <si>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</si>
  <si>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</si>
  <si>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</si>
  <si>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</si>
  <si>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</si>
  <si>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</si>
  <si>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</si>
  <si>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</si>
  <si>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</si>
  <si>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</si>
  <si>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</si>
  <si>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</si>
  <si>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</si>
  <si>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</si>
  <si>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</si>
  <si>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</si>
  <si>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</si>
  <si>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</si>
  <si>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</si>
  <si>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</si>
  <si>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</si>
  <si>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</si>
  <si>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</si>
  <si>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</si>
  <si>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</si>
  <si>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</si>
  <si>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</si>
  <si>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</si>
  <si>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</si>
  <si>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</si>
  <si>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</si>
  <si>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</si>
  <si>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</si>
  <si>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</si>
  <si>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</si>
  <si>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</si>
  <si>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</si>
  <si>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</si>
  <si>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</si>
  <si>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</si>
  <si>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</si>
  <si>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</si>
  <si>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</si>
  <si>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</si>
  <si>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</si>
  <si>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</si>
  <si>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</si>
  <si>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</si>
  <si>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</si>
  <si>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</si>
  <si>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</si>
  <si>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</si>
  <si>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</si>
  <si>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</si>
  <si>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</si>
  <si>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</si>
  <si>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</si>
  <si>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</si>
  <si>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</si>
  <si>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</si>
  <si>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</si>
  <si>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</si>
  <si>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</si>
  <si>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</si>
  <si>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</si>
  <si>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</si>
  <si>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</si>
  <si>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</si>
  <si>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</si>
  <si>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</si>
  <si>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</si>
  <si>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</si>
  <si>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</si>
  <si>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</si>
  <si>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</si>
  <si>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</si>
  <si>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</si>
  <si>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</si>
  <si>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</si>
  <si>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</si>
  <si>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</si>
  <si>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</si>
  <si>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</si>
  <si>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</si>
  <si>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</si>
  <si>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</si>
  <si>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</si>
  <si>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</si>
  <si>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</si>
  <si>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</si>
  <si>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</si>
  <si>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</si>
  <si>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</si>
  <si>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</si>
  <si>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</si>
  <si>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</si>
  <si>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</si>
  <si>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</si>
  <si>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</si>
  <si>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</si>
  <si>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</si>
  <si>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</si>
  <si>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</si>
  <si>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</si>
  <si>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</si>
  <si>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</si>
  <si>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</si>
  <si>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</si>
  <si>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</si>
  <si>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</si>
  <si>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</si>
  <si>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</si>
  <si>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</si>
  <si>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</si>
  <si>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</si>
  <si>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</si>
  <si>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</si>
  <si>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</si>
  <si>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</si>
  <si>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</si>
  <si>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</si>
  <si>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</si>
  <si>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</si>
  <si>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</si>
  <si>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</si>
  <si>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</si>
  <si>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</si>
  <si>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</si>
  <si>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</si>
  <si>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</si>
  <si>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</si>
  <si>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</si>
  <si>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</si>
  <si>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</si>
  <si>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</si>
  <si>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</si>
  <si>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</si>
  <si>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</si>
  <si>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</si>
  <si>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</si>
  <si>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</si>
  <si>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</si>
  <si>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</si>
  <si>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</si>
  <si>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</si>
  <si>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</si>
  <si>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</si>
  <si>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</si>
  <si>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</si>
  <si>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</si>
  <si>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</si>
  <si>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</si>
  <si>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</si>
  <si>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</si>
  <si>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</si>
  <si>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</si>
  <si>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</si>
  <si>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</si>
  <si>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</si>
  <si>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</si>
  <si>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</si>
  <si>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</si>
  <si>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</si>
  <si>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</si>
  <si>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</si>
  <si>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</si>
  <si>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</si>
  <si>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</si>
  <si>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</si>
  <si>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</si>
  <si>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</si>
  <si>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</si>
  <si>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</si>
  <si>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</si>
  <si>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</si>
  <si>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</si>
  <si>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</si>
  <si>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</si>
  <si>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</si>
  <si>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</si>
  <si>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</si>
  <si>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</si>
  <si>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</si>
  <si>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</si>
  <si>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</si>
  <si>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</si>
  <si>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</si>
  <si>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</si>
  <si>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</si>
  <si>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</si>
  <si>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</si>
  <si>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</si>
  <si>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</si>
  <si>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</si>
  <si>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</si>
  <si>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</si>
  <si>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</si>
  <si>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</si>
  <si>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</si>
  <si>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</si>
  <si>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</si>
  <si>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</si>
  <si>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</si>
  <si>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</si>
  <si>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</si>
  <si>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</si>
  <si>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</si>
  <si>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</si>
  <si>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</si>
  <si>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</si>
  <si>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</si>
  <si>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</si>
  <si>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</si>
  <si>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</si>
  <si>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</si>
  <si>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</si>
  <si>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</si>
  <si>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</si>
  <si>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</si>
  <si>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</si>
  <si>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</si>
  <si>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</si>
  <si>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</si>
  <si>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</si>
  <si>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</si>
  <si>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</si>
  <si>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</si>
  <si>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</si>
  <si>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</si>
  <si>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</si>
  <si>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</si>
  <si>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</si>
  <si>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</si>
  <si>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</si>
  <si>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</si>
  <si>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</si>
  <si>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</si>
  <si>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</si>
  <si>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</si>
  <si>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</si>
  <si>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</si>
  <si>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</si>
  <si>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</si>
  <si>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</si>
  <si>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</si>
  <si>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</si>
  <si>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</si>
  <si>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</si>
  <si>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</si>
  <si>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</si>
  <si>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</si>
  <si>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</si>
  <si>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</si>
  <si>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</si>
  <si>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</si>
  <si>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</si>
  <si>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</si>
  <si>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</si>
  <si>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</si>
  <si>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</si>
  <si>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</si>
  <si>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</si>
  <si>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</si>
  <si>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</si>
  <si>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</si>
  <si>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</si>
  <si>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</si>
  <si>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</si>
  <si>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</si>
  <si>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</si>
  <si>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</si>
  <si>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</si>
  <si>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</si>
  <si>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</si>
  <si>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</si>
  <si>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</si>
  <si>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</si>
  <si>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</si>
  <si>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</si>
  <si>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</si>
  <si>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</si>
  <si>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</si>
  <si>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</si>
  <si>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</si>
  <si>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</si>
  <si>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</si>
  <si>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</si>
  <si>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</si>
  <si>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</si>
  <si>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</si>
  <si>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</si>
  <si>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</si>
  <si>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</si>
  <si>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</si>
  <si>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</si>
  <si>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</si>
  <si>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</si>
  <si>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</si>
  <si>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</si>
  <si>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</si>
  <si>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</si>
  <si>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</si>
  <si>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</si>
  <si>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</si>
  <si>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</si>
  <si>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</si>
  <si>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</si>
  <si>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</si>
  <si>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</si>
  <si>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</si>
  <si>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</si>
  <si>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</si>
  <si>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</si>
  <si>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</si>
  <si>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</si>
  <si>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</si>
  <si>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</si>
  <si>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</si>
  <si>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</si>
  <si>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</si>
  <si>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</si>
  <si>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</si>
  <si>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</si>
  <si>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</si>
  <si>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</si>
  <si>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</si>
  <si>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</si>
  <si>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</si>
  <si>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</si>
  <si>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</si>
  <si>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</si>
  <si>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</si>
  <si>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</si>
  <si>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</si>
  <si>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</si>
  <si>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</si>
  <si>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</si>
  <si>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</si>
  <si>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</si>
  <si>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</si>
  <si>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</si>
  <si>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</si>
  <si>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</si>
  <si>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</si>
  <si>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</si>
  <si>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</si>
  <si>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</si>
  <si>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</si>
  <si>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</si>
  <si>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</si>
  <si>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</si>
  <si>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</si>
  <si>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</si>
  <si>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</si>
  <si>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</si>
  <si>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</si>
  <si>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</si>
  <si>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</si>
  <si>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</si>
  <si>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</si>
  <si>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</si>
  <si>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</si>
  <si>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</si>
  <si>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</si>
  <si>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</si>
  <si>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</si>
  <si>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</si>
  <si>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</si>
  <si>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</si>
  <si>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</si>
  <si>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</si>
  <si>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</si>
  <si>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</si>
  <si>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</si>
  <si>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</si>
  <si>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</si>
  <si>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</si>
  <si>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</si>
  <si>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</si>
  <si>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</si>
  <si>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</si>
  <si>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</si>
  <si>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</si>
  <si>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</si>
  <si>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</si>
  <si>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</si>
  <si>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</si>
  <si>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</si>
  <si>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</si>
  <si>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</si>
  <si>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</si>
  <si>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</si>
  <si>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</si>
  <si>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</si>
  <si>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</si>
  <si>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</si>
  <si>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</si>
  <si>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</si>
  <si>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</si>
  <si>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</si>
  <si>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</si>
  <si>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</si>
  <si>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</si>
  <si>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</si>
  <si>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</si>
  <si>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</si>
  <si>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</si>
  <si>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</si>
  <si>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</si>
  <si>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</si>
  <si>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</si>
  <si>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</si>
  <si>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</si>
  <si>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</si>
  <si>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</si>
  <si>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</si>
  <si>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</si>
  <si>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</si>
  <si>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</si>
  <si>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</si>
  <si>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</si>
  <si>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</si>
  <si>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</si>
  <si>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</si>
  <si>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</si>
  <si>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</si>
  <si>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</si>
  <si>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</si>
  <si>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</si>
  <si>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</si>
  <si>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</si>
  <si>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</si>
  <si>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</si>
  <si>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</si>
  <si>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</si>
  <si>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</si>
  <si>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</si>
  <si>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</si>
  <si>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</si>
  <si>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</si>
  <si>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</si>
  <si>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</si>
  <si>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</si>
  <si>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</si>
  <si>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</si>
  <si>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</si>
  <si>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</si>
  <si>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</si>
  <si>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</si>
  <si>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</si>
  <si>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</si>
  <si>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</si>
  <si>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</si>
  <si>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</si>
  <si>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</si>
  <si>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</si>
  <si>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</si>
  <si>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</si>
  <si>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</si>
  <si>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</si>
  <si>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</si>
  <si>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</si>
  <si>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</si>
  <si>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</si>
  <si>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</si>
  <si>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</si>
  <si>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</si>
  <si>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</si>
  <si>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</si>
  <si>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</si>
  <si>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</si>
  <si>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</si>
  <si>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</si>
  <si>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</si>
  <si>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</si>
  <si>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</si>
  <si>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</si>
  <si>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</si>
  <si>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</si>
  <si>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</si>
  <si>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</si>
  <si>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</si>
  <si>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</si>
  <si>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</si>
  <si>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</si>
  <si>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</si>
  <si>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</si>
  <si>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</si>
  <si>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</si>
  <si>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</si>
  <si>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</si>
  <si>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</si>
  <si>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</si>
  <si>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</si>
  <si>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</si>
  <si>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</si>
  <si>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</si>
  <si>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</si>
  <si>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</si>
  <si>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</si>
  <si>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</si>
  <si>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</si>
  <si>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</si>
  <si>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</si>
  <si>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</si>
  <si>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</si>
  <si>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</si>
  <si>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</si>
  <si>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</si>
  <si>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</si>
  <si>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</si>
  <si>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</si>
  <si>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</si>
  <si>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</si>
  <si>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</si>
  <si>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</si>
  <si>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</si>
  <si>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</si>
  <si>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</si>
  <si>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</si>
  <si>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</si>
  <si>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</si>
  <si>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</si>
  <si>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</si>
  <si>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</si>
  <si>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</si>
  <si>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</si>
  <si>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</si>
  <si>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</si>
  <si>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</si>
  <si>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</si>
  <si>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</si>
  <si>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</si>
  <si>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</si>
  <si>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</si>
  <si>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</si>
  <si>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</si>
  <si>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</si>
  <si>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</si>
  <si>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</si>
  <si>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</si>
  <si>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</si>
  <si>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</si>
  <si>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</si>
  <si>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</si>
  <si>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</si>
  <si>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</si>
  <si>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</si>
  <si>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</si>
  <si>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</si>
  <si>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</si>
  <si>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</si>
  <si>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</si>
  <si>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</si>
  <si>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</si>
  <si>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</si>
  <si>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</si>
  <si>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</si>
  <si>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</si>
  <si>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</si>
  <si>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</si>
  <si>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</si>
  <si>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</si>
  <si>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</si>
  <si>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</si>
  <si>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</si>
  <si>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</si>
  <si>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</si>
  <si>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</si>
  <si>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</si>
  <si>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</si>
  <si>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</si>
  <si>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</si>
  <si>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</si>
  <si>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</si>
  <si>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</si>
  <si>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</si>
  <si>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</si>
  <si>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</si>
  <si>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</si>
  <si>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</si>
  <si>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</si>
  <si>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</si>
  <si>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</si>
  <si>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</si>
  <si>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</si>
  <si>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</si>
  <si>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</si>
  <si>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</si>
  <si>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</si>
  <si>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</si>
  <si>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</si>
  <si>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</si>
  <si>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</si>
  <si>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</si>
  <si>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</si>
  <si>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</si>
  <si>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</si>
  <si>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</si>
  <si>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</si>
  <si>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</si>
  <si>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</si>
  <si>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</si>
  <si>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</si>
  <si>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</si>
  <si>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</si>
  <si>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</si>
  <si>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</si>
  <si>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</si>
  <si>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</si>
  <si>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</si>
  <si>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</si>
  <si>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</si>
  <si>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</si>
  <si>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</si>
  <si>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</si>
  <si>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</si>
  <si>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</si>
  <si>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</si>
  <si>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</si>
  <si>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</si>
  <si>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</si>
  <si>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</si>
  <si>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</si>
  <si>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</si>
  <si>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</si>
  <si>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</si>
  <si>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</si>
  <si>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</si>
  <si>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</si>
  <si>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</si>
  <si>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</si>
  <si>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</si>
  <si>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</si>
  <si>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</si>
  <si>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</si>
  <si>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</si>
  <si>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</si>
  <si>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</si>
  <si>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</si>
  <si>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</si>
  <si>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</si>
  <si>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</si>
  <si>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</si>
  <si>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</si>
  <si>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</si>
  <si>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</si>
  <si>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</si>
  <si>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</si>
  <si>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</si>
  <si>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</si>
  <si>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</si>
  <si>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</si>
  <si>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</si>
  <si>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</si>
  <si>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</si>
  <si>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</si>
  <si>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</si>
  <si>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</si>
  <si>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</si>
  <si>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</si>
  <si>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</si>
  <si>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</si>
  <si>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</si>
  <si>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</si>
  <si>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</si>
  <si>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</si>
  <si>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</si>
  <si>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</si>
  <si>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</si>
  <si>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</si>
  <si>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</si>
  <si>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</si>
  <si>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</si>
  <si>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</si>
  <si>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</si>
  <si>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</si>
  <si>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</si>
  <si>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</si>
  <si>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</si>
  <si>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</si>
  <si>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</si>
  <si>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</si>
  <si>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</si>
  <si>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</si>
  <si>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</si>
  <si>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</si>
  <si>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</si>
  <si>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</si>
  <si>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</si>
  <si>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</si>
  <si>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</si>
  <si>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</si>
  <si>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</si>
  <si>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</si>
  <si>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</si>
  <si>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</si>
  <si>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</si>
  <si>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</si>
  <si>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</si>
  <si>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</si>
  <si>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</si>
  <si>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</si>
  <si>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</si>
  <si>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</si>
  <si>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</si>
  <si>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</si>
  <si>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</si>
  <si>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</si>
  <si>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</si>
  <si>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</si>
  <si>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</si>
  <si>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</si>
  <si>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</si>
  <si>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</si>
  <si>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</si>
  <si>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</si>
  <si>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</si>
  <si>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</si>
  <si>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</si>
  <si>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</si>
  <si>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</si>
  <si>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</si>
  <si>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</si>
  <si>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</si>
  <si>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</si>
  <si>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</si>
  <si>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</si>
  <si>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</si>
  <si>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</si>
  <si>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</si>
  <si>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</si>
  <si>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</si>
  <si>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</si>
  <si>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</si>
  <si>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</si>
  <si>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</si>
  <si>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</si>
  <si>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</si>
  <si>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</si>
  <si>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</si>
  <si>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</si>
  <si>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</si>
  <si>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</si>
  <si>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</si>
  <si>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</si>
  <si>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</si>
  <si>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</si>
  <si>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</si>
  <si>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</si>
  <si>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</si>
  <si>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</si>
  <si>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</si>
  <si>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</si>
  <si>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</si>
  <si>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</si>
  <si>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</si>
  <si>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</si>
  <si>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</si>
  <si>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</si>
  <si>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</si>
  <si>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</si>
  <si>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</si>
  <si>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</si>
  <si>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</si>
  <si>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</si>
  <si>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</si>
  <si>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</si>
  <si>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</si>
  <si>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</si>
  <si>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</si>
  <si>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</si>
  <si>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</si>
  <si>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</si>
  <si>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</si>
  <si>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</si>
  <si>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</si>
  <si>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</si>
  <si>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</si>
  <si>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</si>
  <si>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</si>
  <si>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</si>
  <si>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</si>
  <si>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</si>
  <si>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</si>
  <si>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</si>
  <si>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</si>
  <si>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</si>
  <si>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</si>
  <si>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</si>
  <si>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</si>
  <si>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</si>
  <si>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</si>
  <si>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</si>
  <si>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</si>
  <si>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</si>
  <si>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</si>
  <si>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</si>
  <si>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</si>
  <si>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</si>
  <si>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</si>
  <si>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</si>
  <si>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</si>
  <si>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</si>
  <si>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</si>
  <si>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</si>
  <si>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</si>
  <si>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</si>
  <si>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</si>
  <si>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</si>
  <si>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</si>
  <si>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</si>
  <si>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</si>
  <si>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</si>
  <si>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</si>
  <si>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</si>
  <si>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</si>
  <si>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</si>
  <si>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</si>
  <si>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</si>
  <si>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</si>
  <si>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</si>
  <si>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</si>
  <si>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</si>
  <si>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</si>
  <si>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</si>
  <si>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</si>
  <si>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</si>
  <si>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</si>
  <si>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</si>
  <si>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</si>
  <si>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</si>
  <si>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</si>
  <si>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</si>
  <si>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</si>
  <si>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</si>
  <si>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</si>
  <si>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</si>
  <si>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</si>
  <si>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</si>
  <si>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</si>
  <si>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</si>
  <si>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</si>
  <si>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</si>
  <si>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</si>
  <si>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</si>
  <si>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</si>
  <si>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</si>
  <si>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</si>
  <si>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</si>
  <si>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</si>
  <si>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</si>
  <si>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</si>
  <si>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</si>
  <si>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</si>
  <si>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</si>
  <si>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</si>
  <si>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</si>
  <si>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</si>
  <si>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</si>
  <si>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</si>
  <si>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</si>
  <si>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</si>
  <si>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</si>
  <si>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</si>
  <si>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</si>
  <si>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</si>
  <si>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</si>
  <si>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</si>
  <si>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</si>
  <si>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</si>
  <si>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</si>
  <si>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</si>
  <si>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</si>
  <si>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</si>
  <si>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</si>
  <si>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</si>
  <si>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</si>
  <si>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</si>
  <si>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</si>
  <si>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</si>
  <si>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</si>
  <si>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</si>
  <si>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</si>
  <si>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</si>
  <si>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</si>
  <si>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</si>
  <si>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</si>
  <si>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</si>
  <si>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</si>
  <si>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</si>
  <si>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</si>
  <si>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</si>
  <si>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</si>
  <si>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</si>
  <si>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</si>
  <si>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</si>
  <si>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</si>
  <si>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</si>
  <si>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</si>
  <si>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</si>
  <si>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</si>
  <si>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</si>
  <si>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</si>
  <si>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</si>
  <si>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</si>
  <si>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</si>
  <si>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</si>
  <si>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</si>
  <si>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</si>
  <si>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</si>
  <si>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</si>
  <si>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</si>
  <si>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</si>
  <si>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</si>
  <si>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</si>
  <si>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</si>
  <si>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</si>
  <si>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</si>
  <si>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</si>
  <si>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</si>
  <si>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</si>
  <si>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</si>
  <si>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</si>
  <si>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</si>
  <si>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</si>
  <si>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</si>
  <si>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</si>
  <si>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</si>
  <si>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</si>
  <si>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</si>
  <si>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</si>
  <si>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</si>
  <si>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</si>
  <si>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</si>
  <si>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</si>
  <si>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</si>
  <si>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</si>
  <si>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</si>
  <si>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</si>
  <si>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</si>
  <si>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</si>
  <si>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</si>
  <si>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</si>
  <si>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</si>
  <si>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</si>
  <si>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</si>
  <si>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</si>
  <si>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</si>
  <si>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</si>
  <si>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</si>
  <si>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</si>
  <si>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</si>
  <si>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</si>
  <si>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</si>
  <si>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</si>
  <si>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</si>
  <si>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</si>
  <si>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</si>
  <si>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</si>
  <si>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</si>
  <si>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</si>
  <si>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</si>
  <si>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</si>
  <si>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</si>
  <si>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</si>
  <si>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</si>
  <si>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</si>
  <si>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</si>
  <si>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</si>
  <si>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</si>
  <si>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</si>
  <si>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</si>
  <si>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</si>
  <si>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</si>
  <si>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</si>
  <si>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</si>
  <si>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</si>
  <si>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</si>
  <si>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</si>
  <si>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</si>
  <si>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</si>
  <si>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</si>
  <si>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</si>
  <si>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</si>
  <si>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</si>
  <si>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</si>
  <si>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</si>
  <si>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</si>
  <si>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</si>
  <si>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</si>
  <si>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</si>
  <si>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</si>
  <si>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</si>
  <si>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</si>
  <si>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</si>
  <si>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</si>
  <si>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</si>
  <si>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</si>
  <si>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</si>
  <si>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</si>
  <si>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</si>
  <si>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</si>
  <si>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</si>
  <si>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</si>
  <si>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</si>
  <si>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</si>
  <si>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</si>
  <si>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</si>
  <si>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</si>
  <si>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</si>
  <si>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</si>
  <si>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</si>
  <si>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</si>
  <si>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</si>
  <si>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</si>
  <si>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</si>
  <si>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</si>
  <si>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</si>
  <si>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</si>
  <si>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</si>
  <si>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</si>
  <si>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</si>
  <si>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</si>
  <si>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</si>
  <si>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</si>
  <si>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</si>
  <si>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</si>
  <si>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</si>
  <si>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</si>
  <si>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</si>
  <si>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</si>
  <si>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</si>
  <si>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</si>
  <si>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</si>
  <si>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</si>
  <si>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</si>
  <si>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</si>
  <si>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</si>
  <si>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</si>
  <si>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</si>
  <si>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</si>
  <si>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</si>
  <si>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</si>
  <si>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</si>
  <si>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</si>
  <si>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</si>
  <si>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</si>
  <si>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</si>
  <si>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</si>
  <si>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</si>
  <si>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</si>
  <si>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</si>
  <si>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</si>
  <si>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</si>
  <si>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</si>
  <si>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</si>
  <si>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</si>
  <si>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</si>
  <si>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</si>
  <si>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</si>
  <si>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</si>
  <si>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</si>
  <si>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</si>
  <si>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</si>
  <si>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</si>
  <si>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</si>
  <si>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</si>
  <si>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</si>
  <si>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</si>
  <si>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</si>
  <si>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</si>
  <si>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</si>
  <si>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</si>
  <si>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</si>
  <si>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</si>
  <si>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</si>
  <si>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</si>
  <si>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</si>
  <si>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</si>
  <si>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</si>
  <si>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</si>
  <si>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</si>
  <si>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</si>
  <si>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</si>
  <si>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</si>
  <si>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</si>
  <si>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</si>
  <si>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</si>
  <si>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</si>
  <si>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</si>
  <si>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</si>
  <si>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</si>
  <si>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</si>
  <si>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</si>
  <si>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</si>
  <si>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</si>
  <si>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</si>
  <si>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</si>
  <si>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</si>
  <si>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</si>
  <si>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</si>
  <si>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</si>
  <si>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</si>
  <si>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</si>
  <si>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</si>
  <si>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</si>
  <si>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</si>
  <si>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</si>
  <si>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</si>
  <si>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</si>
  <si>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</si>
  <si>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</si>
  <si>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</si>
  <si>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</si>
  <si>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</si>
  <si>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</si>
  <si>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</si>
  <si>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</si>
  <si>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</si>
  <si>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</si>
  <si>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</si>
  <si>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</si>
  <si>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</si>
  <si>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</si>
  <si>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</si>
  <si>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</si>
  <si>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</si>
  <si>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</si>
  <si>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</si>
  <si>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</si>
  <si>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</si>
  <si>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</si>
  <si>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</si>
  <si>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</si>
  <si>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</si>
  <si>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</si>
  <si>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</si>
  <si>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</si>
  <si>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</si>
  <si>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</si>
  <si>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</si>
  <si>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</si>
  <si>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</si>
  <si>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</si>
  <si>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</si>
  <si>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</si>
  <si>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</si>
  <si>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</si>
  <si>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</si>
  <si>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</si>
  <si>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</si>
  <si>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</si>
  <si>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</si>
  <si>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</si>
  <si>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</si>
  <si>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</si>
  <si>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</si>
  <si>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</si>
  <si>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</si>
  <si>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</si>
  <si>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</si>
  <si>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</si>
  <si>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</si>
  <si>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</si>
  <si>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</si>
  <si>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</si>
  <si>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</si>
  <si>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</si>
  <si>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</si>
  <si>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</si>
  <si>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</si>
  <si>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</si>
  <si>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</si>
  <si>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</si>
  <si>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</si>
  <si>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</si>
  <si>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</si>
  <si>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</si>
  <si>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</si>
  <si>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</si>
  <si>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</si>
  <si>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</si>
  <si>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</si>
  <si>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</si>
  <si>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</si>
  <si>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</si>
  <si>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</si>
  <si>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</si>
  <si>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</si>
  <si>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</si>
  <si>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</si>
  <si>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</si>
  <si>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</si>
  <si>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</si>
  <si>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</si>
  <si>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</si>
  <si>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</si>
  <si>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</si>
  <si>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</si>
  <si>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</si>
  <si>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</si>
  <si>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</si>
  <si>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</si>
  <si>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</si>
  <si>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</si>
  <si>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</si>
  <si>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</si>
  <si>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</si>
  <si>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</si>
  <si>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</si>
  <si>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</si>
  <si>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</si>
  <si>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</si>
  <si>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</si>
  <si>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</si>
  <si>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</si>
  <si>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</si>
  <si>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</si>
  <si>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</si>
  <si>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</si>
  <si>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</si>
  <si>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</si>
  <si>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</si>
  <si>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</si>
  <si>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</si>
  <si>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</si>
  <si>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</si>
  <si>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</si>
  <si>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</si>
  <si>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</si>
  <si>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</si>
  <si>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</si>
  <si>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</si>
  <si>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</si>
  <si>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</si>
  <si>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</si>
  <si>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</si>
  <si>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</si>
  <si>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</si>
  <si>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</si>
  <si>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</si>
  <si>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</si>
  <si>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</si>
  <si>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</si>
  <si>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</si>
  <si>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</si>
  <si>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</si>
  <si>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</si>
  <si>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</si>
  <si>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</si>
  <si>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</si>
  <si>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</si>
  <si>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</si>
  <si>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</si>
  <si>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</si>
  <si>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</si>
  <si>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</si>
  <si>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</si>
  <si>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</si>
  <si>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</si>
  <si>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</si>
  <si>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</si>
  <si>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</si>
  <si>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</si>
  <si>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</si>
  <si>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</si>
  <si>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</si>
  <si>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</si>
  <si>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</si>
  <si>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</si>
  <si>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</si>
  <si>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</si>
  <si>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</si>
  <si>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</si>
  <si>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</si>
  <si>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</si>
  <si>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</si>
  <si>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</si>
  <si>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</si>
  <si>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</si>
  <si>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</si>
  <si>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</si>
  <si>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</si>
  <si>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</si>
  <si>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</si>
  <si>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</si>
  <si>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</si>
  <si>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</si>
  <si>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</si>
  <si>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</si>
  <si>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</si>
  <si>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</si>
  <si>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</si>
  <si>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</si>
  <si>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</si>
  <si>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</si>
  <si>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</si>
  <si>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</si>
  <si>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</si>
  <si>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</si>
  <si>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</si>
  <si>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</si>
  <si>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</si>
  <si>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</si>
  <si>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</si>
  <si>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</si>
  <si>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</si>
  <si>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</si>
  <si>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</si>
  <si>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</si>
  <si>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</si>
  <si>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</si>
  <si>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</si>
  <si>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</si>
  <si>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</si>
  <si>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</si>
  <si>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</si>
  <si>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</si>
  <si>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</si>
  <si>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</si>
  <si>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</si>
  <si>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</si>
  <si>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</si>
  <si>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</si>
  <si>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</si>
  <si>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</si>
  <si>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</si>
  <si>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</si>
  <si>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</si>
  <si>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</si>
  <si>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</si>
  <si>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</si>
  <si>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</si>
  <si>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</si>
  <si>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</si>
  <si>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</si>
  <si>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</si>
  <si>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</si>
  <si>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</si>
  <si>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</si>
  <si>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</si>
  <si>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</si>
  <si>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</si>
  <si>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</si>
  <si>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</si>
  <si>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</si>
  <si>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</si>
  <si>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</si>
  <si>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</si>
  <si>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</si>
  <si>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</si>
  <si>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</si>
  <si>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</si>
  <si>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</si>
  <si>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</si>
  <si>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</si>
  <si>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</si>
  <si>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</si>
  <si>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</si>
  <si>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</si>
  <si>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</si>
  <si>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</si>
  <si>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</si>
  <si>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</si>
  <si>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</si>
  <si>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</si>
  <si>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</si>
  <si>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</si>
  <si>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</si>
  <si>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</si>
  <si>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</si>
  <si>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</si>
  <si>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</si>
  <si>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</si>
  <si>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</si>
  <si>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</si>
  <si>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</si>
  <si>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</si>
  <si>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</si>
  <si>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</si>
  <si>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</si>
  <si>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</si>
  <si>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</si>
  <si>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</si>
  <si>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</si>
  <si>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</si>
  <si>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</si>
  <si>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</si>
  <si>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</si>
  <si>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</si>
  <si>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</si>
  <si>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</si>
  <si>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</si>
  <si>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</si>
  <si>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</si>
  <si>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</si>
  <si>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</si>
  <si>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</si>
  <si>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</si>
  <si>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</si>
  <si>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</si>
  <si>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</si>
  <si>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</si>
  <si>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</si>
  <si>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</si>
  <si>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</si>
  <si>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</si>
  <si>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</si>
  <si>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</si>
  <si>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</si>
  <si>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</si>
  <si>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</si>
  <si>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</si>
  <si>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</si>
  <si>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</si>
  <si>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</si>
  <si>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</si>
  <si>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</si>
  <si>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</si>
  <si>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</si>
  <si>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</si>
  <si>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</si>
  <si>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</si>
  <si>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</si>
  <si>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</si>
  <si>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</si>
  <si>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</si>
  <si>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</si>
  <si>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</si>
  <si>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</si>
  <si>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</si>
  <si>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</si>
  <si>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</si>
  <si>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</si>
  <si>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</si>
  <si>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</si>
  <si>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</si>
  <si>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</si>
  <si>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</si>
  <si>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</si>
  <si>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</si>
  <si>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</si>
  <si>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</si>
  <si>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</si>
  <si>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</si>
  <si>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</si>
  <si>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</si>
  <si>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</si>
  <si>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</si>
  <si>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</si>
  <si>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</si>
  <si>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</si>
  <si>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</si>
  <si>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</si>
  <si>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</si>
  <si>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</si>
  <si>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</si>
  <si>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</si>
  <si>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</si>
  <si>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</si>
  <si>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</si>
  <si>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</si>
  <si>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</si>
  <si>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</si>
  <si>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</si>
  <si>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</si>
  <si>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</si>
  <si>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</si>
  <si>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</si>
  <si>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</si>
  <si>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</si>
  <si>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</si>
  <si>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</si>
  <si>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</si>
  <si>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</si>
  <si>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</si>
  <si>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</si>
  <si>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</si>
  <si>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</si>
  <si>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</si>
  <si>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</si>
  <si>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</si>
  <si>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</si>
  <si>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</si>
  <si>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</si>
  <si>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</si>
  <si>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</si>
  <si>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</si>
  <si>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</si>
  <si>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</si>
  <si>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</si>
  <si>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</si>
  <si>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</si>
  <si>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</si>
  <si>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</si>
  <si>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</si>
  <si>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</si>
  <si>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</si>
  <si>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</si>
  <si>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</si>
  <si>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</si>
  <si>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</si>
  <si>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</si>
  <si>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</si>
  <si>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</si>
  <si>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</si>
  <si>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</si>
  <si>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</si>
  <si>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</si>
  <si>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</si>
  <si>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</si>
  <si>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</si>
  <si>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</si>
  <si>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</si>
  <si>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</si>
  <si>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</si>
  <si>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</si>
  <si>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</si>
  <si>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</si>
  <si>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</si>
  <si>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</si>
  <si>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</si>
  <si>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</si>
  <si>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</si>
  <si>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</si>
  <si>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</si>
  <si>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</si>
  <si>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</si>
  <si>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</si>
  <si>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</si>
  <si>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</si>
  <si>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</si>
  <si>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</si>
  <si>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</si>
  <si>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</si>
  <si>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</si>
  <si>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</si>
  <si>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</si>
  <si>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</si>
  <si>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</si>
  <si>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</si>
  <si>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</si>
  <si>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</si>
  <si>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</si>
  <si>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</si>
  <si>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</si>
  <si>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</si>
  <si>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</si>
  <si>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</si>
  <si>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</si>
  <si>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</si>
  <si>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</si>
  <si>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</si>
  <si>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</si>
  <si>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</si>
  <si>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</si>
  <si>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</si>
  <si>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</si>
  <si>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</si>
  <si>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</si>
  <si>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</si>
  <si>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</si>
  <si>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</si>
  <si>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</si>
  <si>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</si>
  <si>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</si>
  <si>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</si>
  <si>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</si>
  <si>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</si>
  <si>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</si>
  <si>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</si>
  <si>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</si>
  <si>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</si>
  <si>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</si>
  <si>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</si>
  <si>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</si>
  <si>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</si>
  <si>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</si>
  <si>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</si>
  <si>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</si>
  <si>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</si>
  <si>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</si>
  <si>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</si>
  <si>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</si>
  <si>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</si>
  <si>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</si>
  <si>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</si>
  <si>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</si>
  <si>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</si>
  <si>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</si>
  <si>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</si>
  <si>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</si>
  <si>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</si>
  <si>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</si>
  <si>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</si>
  <si>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</si>
  <si>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</si>
  <si>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</si>
  <si>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</si>
  <si>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</si>
  <si>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</si>
  <si>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</si>
  <si>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</si>
  <si>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</si>
  <si>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</si>
  <si>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</si>
  <si>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</si>
  <si>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</si>
  <si>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</si>
  <si>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</si>
  <si>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</si>
  <si>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</si>
  <si>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</si>
  <si>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</si>
  <si>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</si>
  <si>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</si>
  <si>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</si>
  <si>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</si>
  <si>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</si>
  <si>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</si>
  <si>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</si>
  <si>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</si>
  <si>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</si>
  <si>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</si>
  <si>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</si>
  <si>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</si>
  <si>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</si>
  <si>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</si>
  <si>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</si>
  <si>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</si>
  <si>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</si>
  <si>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</si>
  <si>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</si>
  <si>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</si>
  <si>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</si>
  <si>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</si>
  <si>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</si>
  <si>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</si>
  <si>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</si>
  <si>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</si>
  <si>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</si>
  <si>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</si>
  <si>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</si>
  <si>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</si>
  <si>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</si>
  <si>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</si>
  <si>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</si>
  <si>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</si>
  <si>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</si>
  <si>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</si>
  <si>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</si>
  <si>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</si>
  <si>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</si>
  <si>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</si>
  <si>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</si>
  <si>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</si>
  <si>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</si>
  <si>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</si>
  <si>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</si>
  <si>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</si>
  <si>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</si>
  <si>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</si>
  <si>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</si>
  <si>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</si>
  <si>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</si>
  <si>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</si>
  <si>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</si>
  <si>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</si>
  <si>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</si>
  <si>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</si>
  <si>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</si>
  <si>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</si>
  <si>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</si>
  <si>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</si>
  <si>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</si>
  <si>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</si>
  <si>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</si>
  <si>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</si>
  <si>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</si>
  <si>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</si>
  <si>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</si>
  <si>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</si>
  <si>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</si>
  <si>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</si>
  <si>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</si>
  <si>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</si>
  <si>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</si>
  <si>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</si>
  <si>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</si>
  <si>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</si>
  <si>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</si>
  <si>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</si>
  <si>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</si>
  <si>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</si>
  <si>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</si>
  <si>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</si>
  <si>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</si>
  <si>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</si>
  <si>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</si>
  <si>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</si>
  <si>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</si>
  <si>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</si>
  <si>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</si>
  <si>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</si>
  <si>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</si>
  <si>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</si>
  <si>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</si>
  <si>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</si>
  <si>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</si>
  <si>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</si>
  <si>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</si>
  <si>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</si>
  <si>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</si>
  <si>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</si>
  <si>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</si>
  <si>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</si>
  <si>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</si>
  <si>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</si>
  <si>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</si>
  <si>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</si>
  <si>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</si>
  <si>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</si>
  <si>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</si>
  <si>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</si>
  <si>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</si>
  <si>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</si>
  <si>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</si>
  <si>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</si>
  <si>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</si>
  <si>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</si>
  <si>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</si>
  <si>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</si>
  <si>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</si>
  <si>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</si>
  <si>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</si>
  <si>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</si>
  <si>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</si>
  <si>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</si>
  <si>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</si>
  <si>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</si>
  <si>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</si>
  <si>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</si>
  <si>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</si>
  <si>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</si>
  <si>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</si>
  <si>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</si>
  <si>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</si>
  <si>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</si>
  <si>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</si>
  <si>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</si>
  <si>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</si>
  <si>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</si>
  <si>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</si>
  <si>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</si>
  <si>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</si>
  <si>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</si>
  <si>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</si>
  <si>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</si>
  <si>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</si>
  <si>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</si>
  <si>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</si>
  <si>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</si>
  <si>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</si>
  <si>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</si>
  <si>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</si>
  <si>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</si>
  <si>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</si>
  <si>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</si>
  <si>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</si>
  <si>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</si>
  <si>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</si>
  <si>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</si>
  <si>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</si>
  <si>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</si>
  <si>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</si>
  <si>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</si>
  <si>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</si>
  <si>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</si>
  <si>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</si>
  <si>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</si>
  <si>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</si>
  <si>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</si>
  <si>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</si>
  <si>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</si>
  <si>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</si>
  <si>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</si>
  <si>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</si>
  <si>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</si>
  <si>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</si>
  <si>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</si>
  <si>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</si>
  <si>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</si>
  <si>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</si>
  <si>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</si>
  <si>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</si>
  <si>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</si>
  <si>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</si>
  <si>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</si>
  <si>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</si>
  <si>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</si>
  <si>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</si>
  <si>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</si>
  <si>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</si>
  <si>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</si>
  <si>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</si>
  <si>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</si>
  <si>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</si>
  <si>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</si>
  <si>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</si>
  <si>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</si>
  <si>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</si>
  <si>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</si>
  <si>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</si>
  <si>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</si>
  <si>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</si>
  <si>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</si>
  <si>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</si>
  <si>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</si>
  <si>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</si>
  <si>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</si>
  <si>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</si>
  <si>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</si>
  <si>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</si>
  <si>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</si>
  <si>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</si>
  <si>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</si>
  <si>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</si>
  <si>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</si>
  <si>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</si>
  <si>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</si>
  <si>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</si>
  <si>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</si>
  <si>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</si>
  <si>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</si>
  <si>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</si>
  <si>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</si>
  <si>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</si>
  <si>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</si>
  <si>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</si>
  <si>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</si>
  <si>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</si>
  <si>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</si>
  <si>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</si>
  <si>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</si>
  <si>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</si>
  <si>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</si>
  <si>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</si>
  <si>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</si>
  <si>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</si>
  <si>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</si>
  <si>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</si>
  <si>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</si>
  <si>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</si>
  <si>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</si>
  <si>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</si>
  <si>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</si>
  <si>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</si>
  <si>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</si>
  <si>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</si>
  <si>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</si>
  <si>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</si>
  <si>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</si>
  <si>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</si>
  <si>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</si>
  <si>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</si>
  <si>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</si>
  <si>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</si>
  <si>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</si>
  <si>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</si>
  <si>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</si>
  <si>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</si>
  <si>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</si>
  <si>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</si>
  <si>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</si>
  <si>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</si>
  <si>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</si>
  <si>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</si>
  <si>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</si>
  <si>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</si>
  <si>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</si>
  <si>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</si>
  <si>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</si>
  <si>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</si>
  <si>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</si>
  <si>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</si>
  <si>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</si>
  <si>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</si>
  <si>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</si>
  <si>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</si>
  <si>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</si>
  <si>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</si>
  <si>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</si>
  <si>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</si>
  <si>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</si>
  <si>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</si>
  <si>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</si>
  <si>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</si>
  <si>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</si>
  <si>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</si>
  <si>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</si>
  <si>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</si>
  <si>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</si>
  <si>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</si>
  <si>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</si>
  <si>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</si>
  <si>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</si>
  <si>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</si>
  <si>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</si>
  <si>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</si>
  <si>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</si>
  <si>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</si>
  <si>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</si>
  <si>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</si>
  <si>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</si>
  <si>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</si>
  <si>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</si>
  <si>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</si>
  <si>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</si>
  <si>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</si>
  <si>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</si>
  <si>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</si>
  <si>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</si>
  <si>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</si>
  <si>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</si>
  <si>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</si>
  <si>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</si>
  <si>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</si>
  <si>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</si>
  <si>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</si>
  <si>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</si>
  <si>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</si>
  <si>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</si>
  <si>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</si>
  <si>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</si>
  <si>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</si>
  <si>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</si>
  <si>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</si>
  <si>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</si>
  <si>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</si>
  <si>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</si>
  <si>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</si>
  <si>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</si>
  <si>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</si>
  <si>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</si>
  <si>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</si>
  <si>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</si>
  <si>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</si>
  <si>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</si>
  <si>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</si>
  <si>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</si>
  <si>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</si>
  <si>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</si>
  <si>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</si>
  <si>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</si>
  <si>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</si>
  <si>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</si>
  <si>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</si>
  <si>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</si>
  <si>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</si>
  <si>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</si>
  <si>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</si>
  <si>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</si>
  <si>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</si>
  <si>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</si>
  <si>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</si>
  <si>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</si>
  <si>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</si>
  <si>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</si>
  <si>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</si>
  <si>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</si>
  <si>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</si>
  <si>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</si>
  <si>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</si>
  <si>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</si>
  <si>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</si>
  <si>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</si>
  <si>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</si>
  <si>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</si>
  <si>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</si>
  <si>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</si>
  <si>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</si>
  <si>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</si>
  <si>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</si>
  <si>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</si>
  <si>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</si>
  <si>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</si>
  <si>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</si>
  <si>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</si>
  <si>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</si>
  <si>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</si>
  <si>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</si>
  <si>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</si>
  <si>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</si>
  <si>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</si>
  <si>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</si>
  <si>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</si>
  <si>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</si>
  <si>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</si>
  <si>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</si>
  <si>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</si>
  <si>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</si>
  <si>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</si>
  <si>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</si>
  <si>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</si>
  <si>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</si>
  <si>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</si>
  <si>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</si>
  <si>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</si>
  <si>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</si>
  <si>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</si>
  <si>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</si>
  <si>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</si>
  <si>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</si>
  <si>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</si>
  <si>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</si>
  <si>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</si>
  <si>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</si>
  <si>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</si>
  <si>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</si>
  <si>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</si>
  <si>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</si>
  <si>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</si>
  <si>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</si>
  <si>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</si>
  <si>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</si>
  <si>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</si>
  <si>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</si>
  <si>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</si>
  <si>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</si>
  <si>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</si>
  <si>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</si>
  <si>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</si>
  <si>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</si>
  <si>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</si>
  <si>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</si>
  <si>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</si>
  <si>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</si>
  <si>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</si>
  <si>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</si>
  <si>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</si>
  <si>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</si>
  <si>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</si>
  <si>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</si>
  <si>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</si>
  <si>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</si>
  <si>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</si>
  <si>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</si>
  <si>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</si>
  <si>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</si>
  <si>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</si>
  <si>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</si>
  <si>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</si>
  <si>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</si>
  <si>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</si>
  <si>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</si>
  <si>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</si>
  <si>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</si>
  <si>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</si>
  <si>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</si>
  <si>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</si>
  <si>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</si>
  <si>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</si>
  <si>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</si>
  <si>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</si>
  <si>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</si>
  <si>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</si>
  <si>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</si>
  <si>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</si>
  <si>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</si>
  <si>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</si>
  <si>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</si>
  <si>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</si>
  <si>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</si>
  <si>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</si>
  <si>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</si>
  <si>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</si>
  <si>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</si>
  <si>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</si>
  <si>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</si>
  <si>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</si>
  <si>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</si>
  <si>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</si>
  <si>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</si>
  <si>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</si>
  <si>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</si>
  <si>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</si>
  <si>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</si>
  <si>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</si>
  <si>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</si>
  <si>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</si>
  <si>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</si>
  <si>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</si>
  <si>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</si>
  <si>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</si>
  <si>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</si>
  <si>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</si>
  <si>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</si>
  <si>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</si>
  <si>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</si>
  <si>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</si>
  <si>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</si>
  <si>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</si>
  <si>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</si>
  <si>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</si>
  <si>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</si>
  <si>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</si>
  <si>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</si>
  <si>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</si>
  <si>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</si>
  <si>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</si>
  <si>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</si>
  <si>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</si>
  <si>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</si>
  <si>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</si>
  <si>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</si>
  <si>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</si>
  <si>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</si>
  <si>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</si>
  <si>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</si>
  <si>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</si>
  <si>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</si>
  <si>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</si>
  <si>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</si>
  <si>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</si>
  <si>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</si>
  <si>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</si>
  <si>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</si>
  <si>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</si>
  <si>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</si>
  <si>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</si>
  <si>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</si>
  <si>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</si>
  <si>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</si>
  <si>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</si>
  <si>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</si>
  <si>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</si>
  <si>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</si>
  <si>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</si>
  <si>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</si>
  <si>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</si>
  <si>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</si>
  <si>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</si>
  <si>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</si>
  <si>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</si>
  <si>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</si>
  <si>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</si>
  <si>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</si>
  <si>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</si>
  <si>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</si>
  <si>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</si>
  <si>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</si>
  <si>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</si>
  <si>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</si>
  <si>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</si>
  <si>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</si>
  <si>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</si>
  <si>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</si>
  <si>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</si>
  <si>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</si>
  <si>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</si>
  <si>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</si>
  <si>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</si>
  <si>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</si>
  <si>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</si>
  <si>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</si>
  <si>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</si>
  <si>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</si>
  <si>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</si>
  <si>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</si>
  <si>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</si>
  <si>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</si>
  <si>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</si>
  <si>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</si>
  <si>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</si>
  <si>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</si>
  <si>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</si>
  <si>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</si>
  <si>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</si>
  <si>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</si>
  <si>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</si>
  <si>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</si>
  <si>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</si>
  <si>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</si>
  <si>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</si>
  <si>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</si>
  <si>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</si>
  <si>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</si>
  <si>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</si>
  <si>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</si>
  <si>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</si>
  <si>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</si>
  <si>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</si>
  <si>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</si>
  <si>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</si>
  <si>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</si>
  <si>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</si>
  <si>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</si>
  <si>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</si>
  <si>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</si>
  <si>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</si>
  <si>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</si>
  <si>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</si>
  <si>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</si>
  <si>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</si>
  <si>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</si>
  <si>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</si>
  <si>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</si>
  <si>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</si>
  <si>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</si>
  <si>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</si>
  <si>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</si>
  <si>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</si>
  <si>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</si>
  <si>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</si>
  <si>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</si>
  <si>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</si>
  <si>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</si>
  <si>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</si>
  <si>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</si>
  <si>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</si>
  <si>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</si>
  <si>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</si>
  <si>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</si>
  <si>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</si>
  <si>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</si>
  <si>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</si>
  <si>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</si>
  <si>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</si>
  <si>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</si>
  <si>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</si>
  <si>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</si>
  <si>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</si>
  <si>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</si>
  <si>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</si>
  <si>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</si>
  <si>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</si>
  <si>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</si>
  <si>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</si>
  <si>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</si>
  <si>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</si>
  <si>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</si>
  <si>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</si>
  <si>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</si>
  <si>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</si>
  <si>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</si>
  <si>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</si>
  <si>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</si>
  <si>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</si>
  <si>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</si>
  <si>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</si>
  <si>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</si>
  <si>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</si>
  <si>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</si>
  <si>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</si>
  <si>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</si>
  <si>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</si>
  <si>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</si>
  <si>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</si>
  <si>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</si>
  <si>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</si>
  <si>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</si>
  <si>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</si>
  <si>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</si>
  <si>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</si>
  <si>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</si>
  <si>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</si>
  <si>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</si>
  <si>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</si>
  <si>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</si>
  <si>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</si>
  <si>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</si>
  <si>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</si>
  <si>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</si>
  <si>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</si>
  <si>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</si>
  <si>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</si>
  <si>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</si>
  <si>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</si>
  <si>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</si>
  <si>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</si>
  <si>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</si>
  <si>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</si>
  <si>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</si>
  <si>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</si>
  <si>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</si>
  <si>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</si>
  <si>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</si>
  <si>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</si>
  <si>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</si>
  <si>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</si>
  <si>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</si>
  <si>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</si>
  <si>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</si>
  <si>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</si>
  <si>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</si>
  <si>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</si>
  <si>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</si>
  <si>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</si>
  <si>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</si>
  <si>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</si>
  <si>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</si>
  <si>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</si>
  <si>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</si>
  <si>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</si>
  <si>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</si>
  <si>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</si>
  <si>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</si>
  <si>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</si>
  <si>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</si>
  <si>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</si>
  <si>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</si>
  <si>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</si>
  <si>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</si>
  <si>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</si>
  <si>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</si>
  <si>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</si>
  <si>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</si>
  <si>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</si>
  <si>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</si>
  <si>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</si>
  <si>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</si>
  <si>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</si>
  <si>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</si>
  <si>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</si>
  <si>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</si>
  <si>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</si>
  <si>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</si>
  <si>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</si>
  <si>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</si>
  <si>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</si>
  <si>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</si>
  <si>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</si>
  <si>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</si>
  <si>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</si>
  <si>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</si>
  <si>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</si>
  <si>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</si>
  <si>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</si>
  <si>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</si>
  <si>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</si>
  <si>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</si>
  <si>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</si>
  <si>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</si>
  <si>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</si>
  <si>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</si>
  <si>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</si>
  <si>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</si>
  <si>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</si>
  <si>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</si>
  <si>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</si>
  <si>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</si>
  <si>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</si>
  <si>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</si>
  <si>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</si>
  <si>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</si>
  <si>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</si>
  <si>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</si>
  <si>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</si>
  <si>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</si>
  <si>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</si>
  <si>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</si>
  <si>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</si>
  <si>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</si>
  <si>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</si>
  <si>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</si>
  <si>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</si>
  <si>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</si>
  <si>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</si>
  <si>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</si>
  <si>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</si>
  <si>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</si>
  <si>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</si>
  <si>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</si>
  <si>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</si>
  <si>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</si>
  <si>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</si>
  <si>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</si>
  <si>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</si>
  <si>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</si>
  <si>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</si>
  <si>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</si>
  <si>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</si>
  <si>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</si>
  <si>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</si>
  <si>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</si>
  <si>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</si>
  <si>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</si>
  <si>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</si>
  <si>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</si>
  <si>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</si>
  <si>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</si>
  <si>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</si>
  <si>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</si>
  <si>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</si>
  <si>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</si>
  <si>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</si>
  <si>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</si>
  <si>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</si>
  <si>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</si>
  <si>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</si>
  <si>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</si>
  <si>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</si>
  <si>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</si>
  <si>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</si>
  <si>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</si>
  <si>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</si>
  <si>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</si>
  <si>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</si>
  <si>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</si>
  <si>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</si>
  <si>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</si>
  <si>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</si>
  <si>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</si>
  <si>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</si>
  <si>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</si>
  <si>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</si>
  <si>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</si>
  <si>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</si>
  <si>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</si>
  <si>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</si>
  <si>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</si>
  <si>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</si>
  <si>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</si>
  <si>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</si>
  <si>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</si>
  <si>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</si>
  <si>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</si>
  <si>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</si>
  <si>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</si>
  <si>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</si>
  <si>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</si>
  <si>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</si>
  <si>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</si>
  <si>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</si>
  <si>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</si>
  <si>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</si>
  <si>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</si>
  <si>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</si>
  <si>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</si>
  <si>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</si>
  <si>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</si>
  <si>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</si>
  <si>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</si>
  <si>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</si>
  <si>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</si>
  <si>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</si>
  <si>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</si>
  <si>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</si>
  <si>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</si>
  <si>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</si>
  <si>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</si>
  <si>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</si>
  <si>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</si>
  <si>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</si>
  <si>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</si>
  <si>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</si>
  <si>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</si>
  <si>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</si>
  <si>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</si>
  <si>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</si>
  <si>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</si>
  <si>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</si>
  <si>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</si>
  <si>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</si>
  <si>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</si>
  <si>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</si>
  <si>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</si>
  <si>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</si>
  <si>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</si>
  <si>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</si>
  <si>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</si>
  <si>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</si>
  <si>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</si>
  <si>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</si>
  <si>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</si>
  <si>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</si>
  <si>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</si>
  <si>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</si>
  <si>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</si>
  <si>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</si>
  <si>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</si>
  <si>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</si>
  <si>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</si>
  <si>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</si>
  <si>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</si>
  <si>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</si>
  <si>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</si>
  <si>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</si>
  <si>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</si>
  <si>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</si>
  <si>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</si>
  <si>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</si>
  <si>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</si>
  <si>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</si>
  <si>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</si>
  <si>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</si>
  <si>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</si>
  <si>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</si>
  <si>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</si>
  <si>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</si>
  <si>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</si>
  <si>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</si>
  <si>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</si>
  <si>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</si>
  <si>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</si>
  <si>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</si>
  <si>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</si>
  <si>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</si>
  <si>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</si>
  <si>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</si>
  <si>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</si>
  <si>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</si>
  <si>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</si>
  <si>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</si>
  <si>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</si>
  <si>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</si>
  <si>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</si>
  <si>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</si>
  <si>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</si>
  <si>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</si>
  <si>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</si>
  <si>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</si>
  <si>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</si>
  <si>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</si>
  <si>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</si>
  <si>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</si>
  <si>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</si>
  <si>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</si>
  <si>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</si>
  <si>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</si>
  <si>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</si>
  <si>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</si>
  <si>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</si>
  <si>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</si>
  <si>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</si>
  <si>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</si>
  <si>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</si>
  <si>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</si>
  <si>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</si>
  <si>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</si>
  <si>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</si>
  <si>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</si>
  <si>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</si>
  <si>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</si>
  <si>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</si>
  <si>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</si>
  <si>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</si>
  <si>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</si>
  <si>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</si>
  <si>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</si>
  <si>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</si>
  <si>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</si>
  <si>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</si>
  <si>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</si>
  <si>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</si>
  <si>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</si>
  <si>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</si>
  <si>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</si>
  <si>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</si>
  <si>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</si>
  <si>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</si>
  <si>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</si>
  <si>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</si>
  <si>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</si>
  <si>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</si>
  <si>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</si>
  <si>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</si>
  <si>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</si>
  <si>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</si>
  <si>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</si>
  <si>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</si>
  <si>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</si>
  <si>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</si>
  <si>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</si>
  <si>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</si>
  <si>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</si>
  <si>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</si>
  <si>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</si>
  <si>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</si>
  <si>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</si>
  <si>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</si>
  <si>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</si>
  <si>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</si>
  <si>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</si>
  <si>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</si>
  <si>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</si>
  <si>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</si>
  <si>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</si>
  <si>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</si>
  <si>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</si>
  <si>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</si>
  <si>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</si>
  <si>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</si>
  <si>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</si>
  <si>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</si>
  <si>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</si>
  <si>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</si>
  <si>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</si>
  <si>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</si>
  <si>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</si>
  <si>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</si>
  <si>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</si>
  <si>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</si>
  <si>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</si>
  <si>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</si>
  <si>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</si>
  <si>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</si>
  <si>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</si>
  <si>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</si>
  <si>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</si>
  <si>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</si>
  <si>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</si>
  <si>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</si>
  <si>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</si>
  <si>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</si>
  <si>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</si>
  <si>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</si>
  <si>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</si>
  <si>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</si>
  <si>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</si>
  <si>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</si>
  <si>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</si>
  <si>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</si>
  <si>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</si>
  <si>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</si>
  <si>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</si>
  <si>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</si>
  <si>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</si>
  <si>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</si>
  <si>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</si>
  <si>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</si>
  <si>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</si>
  <si>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</si>
  <si>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</si>
  <si>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</si>
  <si>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</si>
  <si>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</si>
  <si>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</si>
  <si>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</si>
  <si>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</si>
  <si>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</si>
  <si>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</si>
  <si>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</si>
  <si>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</si>
  <si>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</si>
  <si>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</si>
  <si>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</si>
  <si>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</si>
  <si>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</si>
  <si>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</si>
  <si>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</si>
  <si>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</si>
  <si>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</si>
  <si>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</si>
  <si>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</si>
  <si>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</si>
  <si>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</si>
  <si>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</si>
  <si>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</si>
  <si>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</si>
  <si>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</si>
  <si>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</si>
  <si>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</si>
  <si>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</si>
  <si>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</si>
  <si>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</si>
  <si>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</si>
  <si>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</si>
  <si>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</si>
  <si>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</si>
  <si>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</si>
  <si>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</si>
  <si>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</si>
  <si>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</si>
  <si>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</si>
  <si>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</si>
  <si>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</si>
  <si>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</si>
  <si>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</si>
  <si>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</si>
  <si>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</si>
  <si>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</si>
  <si>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</si>
  <si>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</si>
  <si>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</si>
  <si>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</si>
  <si>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</si>
  <si>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</si>
  <si>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</si>
  <si>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</si>
  <si>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</si>
  <si>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</si>
  <si>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</si>
  <si>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</si>
  <si>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</si>
  <si>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</si>
  <si>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</si>
  <si>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</si>
  <si>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</si>
  <si>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</si>
  <si>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</si>
  <si>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</si>
  <si>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</si>
  <si>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</si>
  <si>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</si>
  <si>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</si>
  <si>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</si>
  <si>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</si>
  <si>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</si>
  <si>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</si>
  <si>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</si>
  <si>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</si>
  <si>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</si>
  <si>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</si>
  <si>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</si>
  <si>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</si>
  <si>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</si>
  <si>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</si>
  <si>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</si>
  <si>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</si>
  <si>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</si>
  <si>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</si>
  <si>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</si>
  <si>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</si>
  <si>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</si>
  <si>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</si>
  <si>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</si>
  <si>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</si>
  <si>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</si>
  <si>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</si>
  <si>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</si>
  <si>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</si>
  <si>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</si>
  <si>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</si>
  <si>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</si>
  <si>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</si>
  <si>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</si>
  <si>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</si>
  <si>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</si>
  <si>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</si>
  <si>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</si>
  <si>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</si>
  <si>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</si>
  <si>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</si>
  <si>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</si>
  <si>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</si>
  <si>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</si>
  <si>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</si>
  <si>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</si>
  <si>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</si>
  <si>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</si>
  <si>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</si>
  <si>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</si>
  <si>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</si>
  <si>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</si>
  <si>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</si>
  <si>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</si>
  <si>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</si>
  <si>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</si>
  <si>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</si>
  <si>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</si>
  <si>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</si>
  <si>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</si>
  <si>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</si>
  <si>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</si>
  <si>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</si>
  <si>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</si>
  <si>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</si>
  <si>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</si>
  <si>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</si>
  <si>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</si>
  <si>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</si>
  <si>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</si>
  <si>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</si>
  <si>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</si>
  <si>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</si>
  <si>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</si>
  <si>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</si>
  <si>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</si>
  <si>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</si>
  <si>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</si>
  <si>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</si>
  <si>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</si>
  <si>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</si>
  <si>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</si>
  <si>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</si>
  <si>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</si>
  <si>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</si>
  <si>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</si>
  <si>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</si>
  <si>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</si>
  <si>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</si>
  <si>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</si>
  <si>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</si>
  <si>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</si>
  <si>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</si>
  <si>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</si>
  <si>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</si>
  <si>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</si>
  <si>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</si>
  <si>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</si>
  <si>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</si>
  <si>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</si>
  <si>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</si>
  <si>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</si>
  <si>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</si>
  <si>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</si>
  <si>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</si>
  <si>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</si>
  <si>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</si>
  <si>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</si>
  <si>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</si>
  <si>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</si>
  <si>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</si>
  <si>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</si>
  <si>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</si>
  <si>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</si>
  <si>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</si>
  <si>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</si>
  <si>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</si>
  <si>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</si>
  <si>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</si>
  <si>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</si>
  <si>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</si>
  <si>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</si>
  <si>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</si>
  <si>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</si>
  <si>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</si>
  <si>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</si>
  <si>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</si>
  <si>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</si>
  <si>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</si>
  <si>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</si>
  <si>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</si>
  <si>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</si>
  <si>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</si>
  <si>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</si>
  <si>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</si>
  <si>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</si>
  <si>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</si>
  <si>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</si>
  <si>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</si>
  <si>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</si>
  <si>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</si>
  <si>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</si>
  <si>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</si>
  <si>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</si>
  <si>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</si>
  <si>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</si>
  <si>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</si>
  <si>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</si>
  <si>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</si>
  <si>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</si>
  <si>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</si>
  <si>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</si>
  <si>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</si>
  <si>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</si>
  <si>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</si>
  <si>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</si>
  <si>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</si>
  <si>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</si>
  <si>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</si>
  <si>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</si>
  <si>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</si>
  <si>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</si>
  <si>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</si>
  <si>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</si>
  <si>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</si>
  <si>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</si>
  <si>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</si>
  <si>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</si>
  <si>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</si>
  <si>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</si>
  <si>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</si>
  <si>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</si>
  <si>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</si>
  <si>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</si>
  <si>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</si>
  <si>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</si>
  <si>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</si>
  <si>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</si>
  <si>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</si>
  <si>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</si>
  <si>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</si>
  <si>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</si>
  <si>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</si>
  <si>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</si>
  <si>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</si>
  <si>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</si>
  <si>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</si>
  <si>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</si>
  <si>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</si>
  <si>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</si>
  <si>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</si>
  <si>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</si>
  <si>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</si>
  <si>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</si>
  <si>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</si>
  <si>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</si>
  <si>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</si>
  <si>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</si>
  <si>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</si>
  <si>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</si>
  <si>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</si>
  <si>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</si>
  <si>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</si>
  <si>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</si>
  <si>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</si>
  <si>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</si>
  <si>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</si>
  <si>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</si>
  <si>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</si>
  <si>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</si>
  <si>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</si>
  <si>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</si>
  <si>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</si>
  <si>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</si>
  <si>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</si>
  <si>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</si>
  <si>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</si>
  <si>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</si>
  <si>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</si>
  <si>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</si>
  <si>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</si>
  <si>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</si>
  <si>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</si>
  <si>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</si>
  <si>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</si>
  <si>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</si>
  <si>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</si>
  <si>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</si>
  <si>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</si>
  <si>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</si>
  <si>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</si>
  <si>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</si>
  <si>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</si>
  <si>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</si>
  <si>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</si>
  <si>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</si>
  <si>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</si>
  <si>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</si>
  <si>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</si>
  <si>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</si>
  <si>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</si>
  <si>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</si>
  <si>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</si>
  <si>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</si>
  <si>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</si>
  <si>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</si>
  <si>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</si>
  <si>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</si>
  <si>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</si>
  <si>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</si>
  <si>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</si>
  <si>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</si>
  <si>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</si>
  <si>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</si>
  <si>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</si>
  <si>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</si>
  <si>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</si>
  <si>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</si>
  <si>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</si>
  <si>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</si>
  <si>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</si>
  <si>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</si>
  <si>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</si>
  <si>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</si>
  <si>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</si>
  <si>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</si>
  <si>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</si>
  <si>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</si>
  <si>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</si>
  <si>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</si>
  <si>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</si>
  <si>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</si>
  <si>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</si>
  <si>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</si>
  <si>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</si>
  <si>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</si>
  <si>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</si>
  <si>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</si>
  <si>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</si>
  <si>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</si>
  <si>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</si>
  <si>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</si>
  <si>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</si>
  <si>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</si>
  <si>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</si>
  <si>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</si>
  <si>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</si>
  <si>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</si>
  <si>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</si>
  <si>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</si>
  <si>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</si>
  <si>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</si>
  <si>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</si>
  <si>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</si>
  <si>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</si>
  <si>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</si>
  <si>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</si>
  <si>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</si>
  <si>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</si>
  <si>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</si>
  <si>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</si>
  <si>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</si>
  <si>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</si>
  <si>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</si>
  <si>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</si>
  <si>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</si>
  <si>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</si>
  <si>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</si>
  <si>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</si>
  <si>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</si>
  <si>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</si>
  <si>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</si>
  <si>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</si>
  <si>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</si>
  <si>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</si>
  <si>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</si>
  <si>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</si>
  <si>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</si>
  <si>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</si>
  <si>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</si>
  <si>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</si>
  <si>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</si>
  <si>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</si>
  <si>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</si>
  <si>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</si>
  <si>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</si>
  <si>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</si>
  <si>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</si>
  <si>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</si>
  <si>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</si>
  <si>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</si>
  <si>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</si>
  <si>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</si>
  <si>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</si>
  <si>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</si>
  <si>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</si>
  <si>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</si>
  <si>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</si>
  <si>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</si>
  <si>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</si>
  <si>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</si>
  <si>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</si>
  <si>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</si>
  <si>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</si>
  <si>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</si>
  <si>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</si>
  <si>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</si>
  <si>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</si>
  <si>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</si>
  <si>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</si>
  <si>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</si>
  <si>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</si>
  <si>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</si>
  <si>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</si>
  <si>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</si>
  <si>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</si>
  <si>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</si>
  <si>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</si>
  <si>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</si>
  <si>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</si>
  <si>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</si>
  <si>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</si>
  <si>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</si>
  <si>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</si>
  <si>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</si>
  <si>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</si>
  <si>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</si>
  <si>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</si>
  <si>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</si>
  <si>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</si>
  <si>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</si>
  <si>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</si>
  <si>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</si>
  <si>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</si>
  <si>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</si>
  <si>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</si>
  <si>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</si>
  <si>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</si>
  <si>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</si>
  <si>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</si>
  <si>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</si>
  <si>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</si>
  <si>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</si>
  <si>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</si>
  <si>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</si>
  <si>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</si>
  <si>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</si>
  <si>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</si>
  <si>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</si>
  <si>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</si>
  <si>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</si>
  <si>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</si>
  <si>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</si>
  <si>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</si>
  <si>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</si>
  <si>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</si>
  <si>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</si>
  <si>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</si>
  <si>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</si>
  <si>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</si>
  <si>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</si>
  <si>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</si>
  <si>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</si>
  <si>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</si>
  <si>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</si>
  <si>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</si>
  <si>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</si>
  <si>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</si>
  <si>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</si>
  <si>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</si>
  <si>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</si>
  <si>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</si>
  <si>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</si>
  <si>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</si>
  <si>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</si>
  <si>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</si>
  <si>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</si>
  <si>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</si>
  <si>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</si>
  <si>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</si>
  <si>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</si>
  <si>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</si>
  <si>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</si>
  <si>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</si>
  <si>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</si>
  <si>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</si>
  <si>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</si>
  <si>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</si>
  <si>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</si>
  <si>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</si>
  <si>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</si>
  <si>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</si>
  <si>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</si>
  <si>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</si>
  <si>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</si>
  <si>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</si>
  <si>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</si>
  <si>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</si>
  <si>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</si>
  <si>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</si>
  <si>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</si>
  <si>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</si>
  <si>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</si>
  <si>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</si>
  <si>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</si>
  <si>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</si>
  <si>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</si>
  <si>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</si>
  <si>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</si>
  <si>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</si>
  <si>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</si>
  <si>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</si>
  <si>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</si>
  <si>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</si>
  <si>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</si>
  <si>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</si>
  <si>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</si>
  <si>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</si>
  <si>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</si>
  <si>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</si>
  <si>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</si>
  <si>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</si>
  <si>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</si>
  <si>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</si>
  <si>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</si>
  <si>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</si>
  <si>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</si>
  <si>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</si>
  <si>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</si>
  <si>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</si>
  <si>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</si>
  <si>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</si>
  <si>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</si>
  <si>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</si>
  <si>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</si>
  <si>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</si>
  <si>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</si>
  <si>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</si>
  <si>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</si>
  <si>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</si>
  <si>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</si>
  <si>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</si>
  <si>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</si>
  <si>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</si>
  <si>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</si>
  <si>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</si>
  <si>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</si>
  <si>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</si>
  <si>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</si>
  <si>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</si>
  <si>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</si>
  <si>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</si>
  <si>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</si>
  <si>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</si>
  <si>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</si>
  <si>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</si>
  <si>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</si>
  <si>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</si>
  <si>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</si>
  <si>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</si>
  <si>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</si>
  <si>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</si>
  <si>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</si>
  <si>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</si>
  <si>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</si>
  <si>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</si>
  <si>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</si>
  <si>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</si>
  <si>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</si>
  <si>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</si>
  <si>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</si>
  <si>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</si>
  <si>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</si>
  <si>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</si>
  <si>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</si>
  <si>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</si>
  <si>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</si>
  <si>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</si>
  <si>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</si>
  <si>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</si>
  <si>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</si>
  <si>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</si>
  <si>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</si>
  <si>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</si>
  <si>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</si>
  <si>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</si>
  <si>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</si>
  <si>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</si>
  <si>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</si>
  <si>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</si>
  <si>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</si>
  <si>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</si>
  <si>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</si>
  <si>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</si>
  <si>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</si>
  <si>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</si>
  <si>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</si>
  <si>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</si>
  <si>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</si>
  <si>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</si>
  <si>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</si>
  <si>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</si>
  <si>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</si>
  <si>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</si>
  <si>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</si>
  <si>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</si>
  <si>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</si>
  <si>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</si>
  <si>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</si>
  <si>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</si>
  <si>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</si>
  <si>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</si>
  <si>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</si>
  <si>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</si>
  <si>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</si>
  <si>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</si>
  <si>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</si>
  <si>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</si>
  <si>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</si>
  <si>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</si>
  <si>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</si>
  <si>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</si>
  <si>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</si>
  <si>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</si>
  <si>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</si>
  <si>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</si>
  <si>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</si>
  <si>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</si>
  <si>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</si>
  <si>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</si>
  <si>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</si>
  <si>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</si>
  <si>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</si>
  <si>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</si>
  <si>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</si>
  <si>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</si>
  <si>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</si>
  <si>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</si>
  <si>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</si>
  <si>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</si>
  <si>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</si>
  <si>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</si>
  <si>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</si>
  <si>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</si>
  <si>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</si>
  <si>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</si>
  <si>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</si>
  <si>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</si>
  <si>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</si>
  <si>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</si>
  <si>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</si>
  <si>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</si>
  <si>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</si>
  <si>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</si>
  <si>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</si>
  <si>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</si>
  <si>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</si>
  <si>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</si>
  <si>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</si>
  <si>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</si>
  <si>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</si>
  <si>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</si>
  <si>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</si>
  <si>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</si>
  <si>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</si>
  <si>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</si>
  <si>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</si>
  <si>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</si>
  <si>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</si>
  <si>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</si>
  <si>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</si>
  <si>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</si>
  <si>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</si>
  <si>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</si>
  <si>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</si>
  <si>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</si>
  <si>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</si>
  <si>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</si>
  <si>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</si>
  <si>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</si>
  <si>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</si>
  <si>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</si>
  <si>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</si>
  <si>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</si>
  <si>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</si>
  <si>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</si>
  <si>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</si>
  <si>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</si>
  <si>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</si>
  <si>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</si>
  <si>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</si>
  <si>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</si>
  <si>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</si>
  <si>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</si>
  <si>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</si>
  <si>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</si>
  <si>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</si>
  <si>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</si>
  <si>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</si>
  <si>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</si>
  <si>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</si>
  <si>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</si>
  <si>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</si>
  <si>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</si>
  <si>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</si>
  <si>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</si>
  <si>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</si>
  <si>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</si>
  <si>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</si>
  <si>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</si>
  <si>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</si>
  <si>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</si>
  <si>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</si>
  <si>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</si>
  <si>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</si>
  <si>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</si>
  <si>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</si>
  <si>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</si>
  <si>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</si>
  <si>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</si>
  <si>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</si>
  <si>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</si>
  <si>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</si>
  <si>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</si>
  <si>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</si>
  <si>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</si>
  <si>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</si>
  <si>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</si>
  <si>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</si>
  <si>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</si>
  <si>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</si>
  <si>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</si>
  <si>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</si>
  <si>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</si>
  <si>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</si>
  <si>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</si>
  <si>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</si>
  <si>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</si>
  <si>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</si>
  <si>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</si>
  <si>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</si>
  <si>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</si>
  <si>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</si>
  <si>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</si>
  <si>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</si>
  <si>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</si>
  <si>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</si>
  <si>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</si>
  <si>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</si>
  <si>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</si>
  <si>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</si>
  <si>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</si>
  <si>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</si>
  <si>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</si>
  <si>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</si>
  <si>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</si>
  <si>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</si>
  <si>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</si>
  <si>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</si>
  <si>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</si>
  <si>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</si>
  <si>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</si>
  <si>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</si>
  <si>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</si>
  <si>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</si>
  <si>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</si>
  <si>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</si>
  <si>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</si>
  <si>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</si>
  <si>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</si>
  <si>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</si>
  <si>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</si>
  <si>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</si>
  <si>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</si>
  <si>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</si>
  <si>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</si>
  <si>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</si>
  <si>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</si>
  <si>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</si>
  <si>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</si>
  <si>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</si>
  <si>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</si>
  <si>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</si>
  <si>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</si>
  <si>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</si>
  <si>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</si>
  <si>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</si>
  <si>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</si>
  <si>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</si>
  <si>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</si>
  <si>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</si>
  <si>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</si>
  <si>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</si>
  <si>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</si>
  <si>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</si>
  <si>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</si>
  <si>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</si>
  <si>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</si>
  <si>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</si>
  <si>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</si>
  <si>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</si>
  <si>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</si>
  <si>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</si>
  <si>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</si>
  <si>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</si>
  <si>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</si>
  <si>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</si>
  <si>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</si>
  <si>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</si>
  <si>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</si>
  <si>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</si>
  <si>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</si>
  <si>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</si>
  <si>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</si>
  <si>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</si>
  <si>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</si>
  <si>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</si>
  <si>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</si>
  <si>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</si>
  <si>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</si>
  <si>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</si>
  <si>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</si>
  <si>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</si>
  <si>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</si>
  <si>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</si>
  <si>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</si>
  <si>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</si>
  <si>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</si>
  <si>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</si>
  <si>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</si>
  <si>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</si>
  <si>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</si>
  <si>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</si>
  <si>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</si>
  <si>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</si>
  <si>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</si>
  <si>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</si>
  <si>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</si>
  <si>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</si>
  <si>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</si>
  <si>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</si>
  <si>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</si>
  <si>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</si>
  <si>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</si>
  <si>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</si>
  <si>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</si>
  <si>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</si>
  <si>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</si>
  <si>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</si>
  <si>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</si>
  <si>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</si>
  <si>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</si>
  <si>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</si>
  <si>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</si>
  <si>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</si>
  <si>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</si>
  <si>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</si>
  <si>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</si>
  <si>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</si>
  <si>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</si>
  <si>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</si>
  <si>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</si>
  <si>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</si>
  <si>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</si>
  <si>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</si>
  <si>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</si>
  <si>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</si>
  <si>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</si>
  <si>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</si>
  <si>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</si>
  <si>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</si>
  <si>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</si>
  <si>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</si>
  <si>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</si>
  <si>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</si>
  <si>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</si>
  <si>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</si>
  <si>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</si>
  <si>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</si>
  <si>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</si>
  <si>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</si>
  <si>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</si>
  <si>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</si>
  <si>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</si>
  <si>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</si>
  <si>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</si>
  <si>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</si>
  <si>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</si>
  <si>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</si>
  <si>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</si>
  <si>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</si>
  <si>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</si>
  <si>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</si>
  <si>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</si>
  <si>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</si>
  <si>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</si>
  <si>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</si>
  <si>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</si>
  <si>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</si>
  <si>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</si>
  <si>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</si>
  <si>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</si>
  <si>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</si>
  <si>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</si>
  <si>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</si>
  <si>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</si>
  <si>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</si>
  <si>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</si>
  <si>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</si>
  <si>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</si>
  <si>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</si>
  <si>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</si>
  <si>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</si>
  <si>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</si>
  <si>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</si>
  <si>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</si>
  <si>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</si>
  <si>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</si>
  <si>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</si>
  <si>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</si>
  <si>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</si>
  <si>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</si>
  <si>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</si>
  <si>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</si>
  <si>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</si>
  <si>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</si>
  <si>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</si>
  <si>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</si>
  <si>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</si>
  <si>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</si>
  <si>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</si>
  <si>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</si>
  <si>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</si>
  <si>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</si>
  <si>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</si>
  <si>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</si>
  <si>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</si>
  <si>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</si>
  <si>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</si>
  <si>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</si>
  <si>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</si>
  <si>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</si>
  <si>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</si>
  <si>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</si>
  <si>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</si>
  <si>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</si>
  <si>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</si>
  <si>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</si>
  <si>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</si>
  <si>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</si>
  <si>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</si>
  <si>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</si>
  <si>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</si>
  <si>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</si>
  <si>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</si>
  <si>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</si>
  <si>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</si>
  <si>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</si>
  <si>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</si>
  <si>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</si>
  <si>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</si>
  <si>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</si>
  <si>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</si>
  <si>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</si>
  <si>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</si>
  <si>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</si>
  <si>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</si>
  <si>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</si>
  <si>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</si>
  <si>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</si>
  <si>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</si>
  <si>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</si>
  <si>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</si>
  <si>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</si>
  <si>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</si>
  <si>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</si>
  <si>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</si>
  <si>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</si>
  <si>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</si>
  <si>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</si>
  <si>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</si>
  <si>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</si>
  <si>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</si>
  <si>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</si>
  <si>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</si>
  <si>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</si>
  <si>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</si>
  <si>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</si>
  <si>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</si>
  <si>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</si>
  <si>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</si>
  <si>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</si>
  <si>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</si>
  <si>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</si>
  <si>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</si>
  <si>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</si>
  <si>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</si>
  <si>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</si>
  <si>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</si>
  <si>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</si>
  <si>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</si>
  <si>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</si>
  <si>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</si>
  <si>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</si>
  <si>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</si>
  <si>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</si>
  <si>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</si>
  <si>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</si>
  <si>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</si>
  <si>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</si>
  <si>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</si>
  <si>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</si>
  <si>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</si>
  <si>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</si>
  <si>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</si>
  <si>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</si>
  <si>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</si>
  <si>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</si>
  <si>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</si>
  <si>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</si>
  <si>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</si>
  <si>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</si>
  <si>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</si>
  <si>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</si>
  <si>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</si>
  <si>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</si>
  <si>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</si>
  <si>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</si>
  <si>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</si>
  <si>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</si>
  <si>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</si>
  <si>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</si>
  <si>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</si>
  <si>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</si>
  <si>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</si>
  <si>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</si>
  <si>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</si>
  <si>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</si>
  <si>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</si>
  <si>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</si>
  <si>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</si>
  <si>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</si>
  <si>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</si>
  <si>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</si>
  <si>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</si>
  <si>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</si>
  <si>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</si>
  <si>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</si>
  <si>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</si>
  <si>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</si>
  <si>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</si>
  <si>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</si>
  <si>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</si>
  <si>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</si>
  <si>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</si>
  <si>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</si>
  <si>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</si>
  <si>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</si>
  <si>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</si>
  <si>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</si>
  <si>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</si>
  <si>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</si>
  <si>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</si>
  <si>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</si>
  <si>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</si>
  <si>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</si>
  <si>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</si>
  <si>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</si>
  <si>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</si>
  <si>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</si>
  <si>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</si>
  <si>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</si>
  <si>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</si>
  <si>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</si>
  <si>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</si>
  <si>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</si>
  <si>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</si>
  <si>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</si>
  <si>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</si>
  <si>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</si>
  <si>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</si>
  <si>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</si>
  <si>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</si>
  <si>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</si>
  <si>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</si>
  <si>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</si>
  <si>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</si>
  <si>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</si>
  <si>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</si>
  <si>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</si>
  <si>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</si>
  <si>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</si>
  <si>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</si>
  <si>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</si>
  <si>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</si>
  <si>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</si>
  <si>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</si>
  <si>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</si>
  <si>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</si>
  <si>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</si>
  <si>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</si>
  <si>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</si>
  <si>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</si>
  <si>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</si>
  <si>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</si>
  <si>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</si>
  <si>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</si>
  <si>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</si>
  <si>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</si>
  <si>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</si>
  <si>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</si>
  <si>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</si>
  <si>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</si>
  <si>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</si>
  <si>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</si>
  <si>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</si>
  <si>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</si>
  <si>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</si>
  <si>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</si>
  <si>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</si>
  <si>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</si>
  <si>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</si>
  <si>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</si>
  <si>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</si>
  <si>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</si>
  <si>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</si>
  <si>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</si>
  <si>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</si>
  <si>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</si>
  <si>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</si>
  <si>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</si>
  <si>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</si>
  <si>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</si>
  <si>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</si>
  <si>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</si>
  <si>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</si>
  <si>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</si>
  <si>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</si>
  <si>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</si>
  <si>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</si>
  <si>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</si>
  <si>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</si>
  <si>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</si>
  <si>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</si>
  <si>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</si>
  <si>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</si>
  <si>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</si>
  <si>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</si>
  <si>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</si>
  <si>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</si>
  <si>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</si>
  <si>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</si>
  <si>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</si>
  <si>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</si>
  <si>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</si>
  <si>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</si>
  <si>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</si>
  <si>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</si>
  <si>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</si>
  <si>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</si>
  <si>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</si>
  <si>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</si>
  <si>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</si>
  <si>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</si>
  <si>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</si>
  <si>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</si>
  <si>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</si>
  <si>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</si>
  <si>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</si>
  <si>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</si>
  <si>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</si>
  <si>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</si>
  <si>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</si>
  <si>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</si>
  <si>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</si>
  <si>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</si>
  <si>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</si>
  <si>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</si>
  <si>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</si>
  <si>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</si>
  <si>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</si>
  <si>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</si>
  <si>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</si>
  <si>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</si>
  <si>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</si>
  <si>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</si>
  <si>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</si>
  <si>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</si>
  <si>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</si>
  <si>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</si>
  <si>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</si>
  <si>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</si>
  <si>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</si>
  <si>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</si>
  <si>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</si>
  <si>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</si>
  <si>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</si>
  <si>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</si>
  <si>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</si>
  <si>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</si>
  <si>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</si>
  <si>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</si>
  <si>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</si>
  <si>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</si>
  <si>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</si>
  <si>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</si>
  <si>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</si>
  <si>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</si>
  <si>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</si>
  <si>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</si>
  <si>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</si>
  <si>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</si>
  <si>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</si>
  <si>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</si>
  <si>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</si>
  <si>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</si>
  <si>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</si>
  <si>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</si>
  <si>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</si>
  <si>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</si>
  <si>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</si>
  <si>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</si>
  <si>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</si>
  <si>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</si>
  <si>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</si>
  <si>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</si>
  <si>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</si>
  <si>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</si>
  <si>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</si>
  <si>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</si>
  <si>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</si>
  <si>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</si>
  <si>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</si>
  <si>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</si>
  <si>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</si>
  <si>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</si>
  <si>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</si>
  <si>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</si>
  <si>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</si>
  <si>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</si>
  <si>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</si>
  <si>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</si>
  <si>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</si>
  <si>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</si>
  <si>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</si>
  <si>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</si>
  <si>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</si>
  <si>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</si>
  <si>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</si>
  <si>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</si>
  <si>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</si>
  <si>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</si>
  <si>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</si>
  <si>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</si>
  <si>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</si>
  <si>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</si>
  <si>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</si>
  <si>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</si>
  <si>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</si>
  <si>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</si>
  <si>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</si>
  <si>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</si>
  <si>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</si>
  <si>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</si>
  <si>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</si>
  <si>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</si>
  <si>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</si>
  <si>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</si>
  <si>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</si>
  <si>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</si>
  <si>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</si>
  <si>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</si>
  <si>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</si>
  <si>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</si>
  <si>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</si>
  <si>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</si>
  <si>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</si>
  <si>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</si>
  <si>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</si>
  <si>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</si>
  <si>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</si>
  <si>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</si>
  <si>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</si>
  <si>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</si>
  <si>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</si>
  <si>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</si>
  <si>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</si>
  <si>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</si>
  <si>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</si>
  <si>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</si>
  <si>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</si>
  <si>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</si>
  <si>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</si>
  <si>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</si>
  <si>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</si>
  <si>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</si>
  <si>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</si>
  <si>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</si>
  <si>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</si>
  <si>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</si>
  <si>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</si>
  <si>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</si>
  <si>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</si>
  <si>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</si>
  <si>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</si>
  <si>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</si>
  <si>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</si>
  <si>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</si>
  <si>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</si>
  <si>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</si>
  <si>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</si>
  <si>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</si>
  <si>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</si>
  <si>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</si>
  <si>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</si>
  <si>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</si>
  <si>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</si>
  <si>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</si>
  <si>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</si>
  <si>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</si>
  <si>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</si>
  <si>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</si>
  <si>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</si>
  <si>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</si>
  <si>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</si>
  <si>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</si>
  <si>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</si>
  <si>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</si>
  <si>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</si>
  <si>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</si>
  <si>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</si>
  <si>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</si>
  <si>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</si>
  <si>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</si>
  <si>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</si>
  <si>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</si>
  <si>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</si>
  <si>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</si>
  <si>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</si>
  <si>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</si>
  <si>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</si>
  <si>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</si>
  <si>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</si>
  <si>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</si>
  <si>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</si>
  <si>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</si>
  <si>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</si>
  <si>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</si>
  <si>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</si>
  <si>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</si>
  <si>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</si>
  <si>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</si>
  <si>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</si>
  <si>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</si>
  <si>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</si>
  <si>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</si>
  <si>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</si>
  <si>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</si>
  <si>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</si>
  <si>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</si>
  <si>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</si>
  <si>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</si>
  <si>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</si>
  <si>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</si>
  <si>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</si>
  <si>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</si>
  <si>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</si>
  <si>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</si>
  <si>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</si>
  <si>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</si>
  <si>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</si>
  <si>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</si>
  <si>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</si>
  <si>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</si>
  <si>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</si>
  <si>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</si>
  <si>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</si>
  <si>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</si>
  <si>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</si>
  <si>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</si>
  <si>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</si>
  <si>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</si>
  <si>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</si>
  <si>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</si>
  <si>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</si>
  <si>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</si>
  <si>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</si>
  <si>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</si>
  <si>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</si>
  <si>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</si>
  <si>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</si>
  <si>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</si>
  <si>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</si>
  <si>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</si>
  <si>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</si>
  <si>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</si>
  <si>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</si>
  <si>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</si>
  <si>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</si>
  <si>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</si>
  <si>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</si>
  <si>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</si>
  <si>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</si>
  <si>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</si>
  <si>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</si>
  <si>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</si>
  <si>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</si>
  <si>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</si>
  <si>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</si>
  <si>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</si>
  <si>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</si>
  <si>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</si>
  <si>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</si>
  <si>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</si>
  <si>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</si>
  <si>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</si>
  <si>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</si>
  <si>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</si>
  <si>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</si>
  <si>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</si>
  <si>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</si>
  <si>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</si>
  <si>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</si>
  <si>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</si>
  <si>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</si>
  <si>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</si>
  <si>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</si>
  <si>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</si>
  <si>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</si>
  <si>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</si>
  <si>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</si>
  <si>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</si>
  <si>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</si>
  <si>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</si>
  <si>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</si>
  <si>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</si>
  <si>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</si>
  <si>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</si>
  <si>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</si>
  <si>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</si>
  <si>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</si>
  <si>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</si>
  <si>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</si>
  <si>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</si>
  <si>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</si>
  <si>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</si>
  <si>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</si>
  <si>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</si>
  <si>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</si>
  <si>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</si>
  <si>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</si>
  <si>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</si>
  <si>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</si>
  <si>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</si>
  <si>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</si>
  <si>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</si>
  <si>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</si>
  <si>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</si>
  <si>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</si>
  <si>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</si>
  <si>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</si>
  <si>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</si>
  <si>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</si>
  <si>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</si>
  <si>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</si>
  <si>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</si>
  <si>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</si>
  <si>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</si>
  <si>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</si>
  <si>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</si>
  <si>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</si>
  <si>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</si>
  <si>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</si>
  <si>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</si>
  <si>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</si>
  <si>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</si>
  <si>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</si>
  <si>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</si>
  <si>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</si>
  <si>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</si>
  <si>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</si>
  <si>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</si>
  <si>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</si>
  <si>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</si>
  <si>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</si>
  <si>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</si>
  <si>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</si>
  <si>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</si>
  <si>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</si>
  <si>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</si>
  <si>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</si>
  <si>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</si>
  <si>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</si>
  <si>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</si>
  <si>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</si>
  <si>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</si>
  <si>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</si>
  <si>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</si>
  <si>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</si>
  <si>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</si>
  <si>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</si>
  <si>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</si>
  <si>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</si>
  <si>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</si>
  <si>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</si>
  <si>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</si>
  <si>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</si>
  <si>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</si>
  <si>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</si>
  <si>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</si>
  <si>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</si>
  <si>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</si>
  <si>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</si>
  <si>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</si>
  <si>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</si>
  <si>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</si>
  <si>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</si>
  <si>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</si>
  <si>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</si>
  <si>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</si>
  <si>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</si>
  <si>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</si>
  <si>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</si>
  <si>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</si>
  <si>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</si>
  <si>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</si>
  <si>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</si>
  <si>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</si>
  <si>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</si>
  <si>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</si>
  <si>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</si>
  <si>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</si>
  <si>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</si>
  <si>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</si>
  <si>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</si>
  <si>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</si>
  <si>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</si>
  <si>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</si>
  <si>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</si>
  <si>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</si>
  <si>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</si>
  <si>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</si>
  <si>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</si>
  <si>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</si>
  <si>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</si>
  <si>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</si>
  <si>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</si>
  <si>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</si>
  <si>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</si>
  <si>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</si>
  <si>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</si>
  <si>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</si>
  <si>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</si>
  <si>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</si>
  <si>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</si>
  <si>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</si>
  <si>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</si>
  <si>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</si>
  <si>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</si>
  <si>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</si>
  <si>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</si>
  <si>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</si>
  <si>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</si>
  <si>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</si>
  <si>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</si>
  <si>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</si>
  <si>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</si>
  <si>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</si>
  <si>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</si>
  <si>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</si>
  <si>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</si>
  <si>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</si>
  <si>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</si>
  <si>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</si>
  <si>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</si>
  <si>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</si>
  <si>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</si>
  <si>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</si>
  <si>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</si>
  <si>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</si>
  <si>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</si>
  <si>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</si>
  <si>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</si>
  <si>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</si>
  <si>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</si>
  <si>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</si>
  <si>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</si>
  <si>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</si>
  <si>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</si>
  <si>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</si>
  <si>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</si>
  <si>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</si>
  <si>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</si>
  <si>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</si>
  <si>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</si>
  <si>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</si>
  <si>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</si>
  <si>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</si>
  <si>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</si>
  <si>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</si>
  <si>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</si>
  <si>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</si>
  <si>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</si>
  <si>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</si>
  <si>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</si>
  <si>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</si>
  <si>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</si>
  <si>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</si>
  <si>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</si>
  <si>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</si>
  <si>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</si>
  <si>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</si>
  <si>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</si>
  <si>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</si>
  <si>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</si>
  <si>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</si>
  <si>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</si>
  <si>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</si>
  <si>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</si>
  <si>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</si>
  <si>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</si>
  <si>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</si>
  <si>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</si>
  <si>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</si>
  <si>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</si>
  <si>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</si>
  <si>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</si>
  <si>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</si>
  <si>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</si>
  <si>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</si>
  <si>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</si>
  <si>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</si>
  <si>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</si>
  <si>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</si>
  <si>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</si>
  <si>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</si>
  <si>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</si>
  <si>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</si>
  <si>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</si>
  <si>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</si>
  <si>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</si>
  <si>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</si>
  <si>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</si>
  <si>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</si>
  <si>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</si>
  <si>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</si>
  <si>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</si>
  <si>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</si>
  <si>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</si>
  <si>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</si>
  <si>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</si>
  <si>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</si>
  <si>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</si>
  <si>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</si>
  <si>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</si>
  <si>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</si>
  <si>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</si>
  <si>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</si>
  <si>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</si>
  <si>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</si>
  <si>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</si>
  <si>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</si>
  <si>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</si>
  <si>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</si>
  <si>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</si>
  <si>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</si>
  <si>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</si>
  <si>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</si>
  <si>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</si>
  <si>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</si>
  <si>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</si>
  <si>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</si>
  <si>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</si>
  <si>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</si>
  <si>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</si>
  <si>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</si>
  <si>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</si>
  <si>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</si>
  <si>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</si>
  <si>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</si>
  <si>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</si>
  <si>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</si>
  <si>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</si>
  <si>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</si>
  <si>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</si>
  <si>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</si>
  <si>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</si>
  <si>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</si>
  <si>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</si>
  <si>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</si>
  <si>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</si>
  <si>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</si>
  <si>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</si>
  <si>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</si>
  <si>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</si>
  <si>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</si>
  <si>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</si>
  <si>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</si>
  <si>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</si>
  <si>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</si>
  <si>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</si>
  <si>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</si>
  <si>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</si>
  <si>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</si>
  <si>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</si>
  <si>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</si>
  <si>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</si>
  <si>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</si>
  <si>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</si>
  <si>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</si>
  <si>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</si>
  <si>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</si>
  <si>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</si>
  <si>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</si>
  <si>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</si>
  <si>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</si>
  <si>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</si>
  <si>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</si>
  <si>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</si>
  <si>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</si>
  <si>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</si>
  <si>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</si>
  <si>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</si>
  <si>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</si>
  <si>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</si>
  <si>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</si>
  <si>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</si>
  <si>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</si>
  <si>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</si>
  <si>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</si>
  <si>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</si>
  <si>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</si>
  <si>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</si>
  <si>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</si>
  <si>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</si>
  <si>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</si>
  <si>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</si>
  <si>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</si>
  <si>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</si>
  <si>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</si>
  <si>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</si>
  <si>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</si>
  <si>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</si>
  <si>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</si>
  <si>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</si>
  <si>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</si>
  <si>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</si>
  <si>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</si>
  <si>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</si>
  <si>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</si>
  <si>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</si>
  <si>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</si>
  <si>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</si>
  <si>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</si>
  <si>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</si>
  <si>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</si>
  <si>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</si>
  <si>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</si>
  <si>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</si>
  <si>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</si>
  <si>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</si>
  <si>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</si>
  <si>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</si>
  <si>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</si>
  <si>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</si>
  <si>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</si>
  <si>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</si>
  <si>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</si>
  <si>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</si>
  <si>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</si>
  <si>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</si>
  <si>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</si>
  <si>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</si>
  <si>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</si>
  <si>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</si>
  <si>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</si>
  <si>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</si>
  <si>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</si>
  <si>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</si>
  <si>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</si>
  <si>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</si>
  <si>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</si>
  <si>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</si>
  <si>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</si>
  <si>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</si>
  <si>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</si>
  <si>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</si>
  <si>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</si>
  <si>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</si>
  <si>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</si>
  <si>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</si>
  <si>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</si>
  <si>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</si>
  <si>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</si>
  <si>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</si>
  <si>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</si>
  <si>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</si>
  <si>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</si>
  <si>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</si>
  <si>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</si>
  <si>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</si>
  <si>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</si>
  <si>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</si>
  <si>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</si>
  <si>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</si>
  <si>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</si>
  <si>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</si>
  <si>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</si>
  <si>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</si>
  <si>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</si>
  <si>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</si>
  <si>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</si>
  <si>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</si>
  <si>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</si>
  <si>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</si>
  <si>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</si>
  <si>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</si>
  <si>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</si>
  <si>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</si>
  <si>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</si>
  <si>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</si>
  <si>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</si>
  <si>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</si>
  <si>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</si>
  <si>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</si>
  <si>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</si>
  <si>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</si>
  <si>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</si>
  <si>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</si>
  <si>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</si>
  <si>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</si>
  <si>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</si>
  <si>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</si>
  <si>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</si>
  <si>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</si>
  <si>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</si>
  <si>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</si>
  <si>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</si>
  <si>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</si>
  <si>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</si>
  <si>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</si>
  <si>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</si>
  <si>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</si>
  <si>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</si>
  <si>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</si>
  <si>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</si>
  <si>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</si>
  <si>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</si>
  <si>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</si>
  <si>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</si>
  <si>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</si>
  <si>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</si>
  <si>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</si>
  <si>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</si>
  <si>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</si>
  <si>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</si>
  <si>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</si>
  <si>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</si>
  <si>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</si>
  <si>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</si>
  <si>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</si>
  <si>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</si>
  <si>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</si>
  <si>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</si>
  <si>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</si>
  <si>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</si>
  <si>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</si>
  <si>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</si>
  <si>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</si>
  <si>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</si>
  <si>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</si>
  <si>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</si>
  <si>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</si>
  <si>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</si>
  <si>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</si>
  <si>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</si>
  <si>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</si>
  <si>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</si>
  <si>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</si>
  <si>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</si>
  <si>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</si>
  <si>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</si>
  <si>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</si>
  <si>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</si>
  <si>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</si>
  <si>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</si>
  <si>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</si>
  <si>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</si>
  <si>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</si>
  <si>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</si>
  <si>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</si>
  <si>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</si>
  <si>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</si>
  <si>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</si>
  <si>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</si>
  <si>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</si>
  <si>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</si>
  <si>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</si>
  <si>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</si>
  <si>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</si>
  <si>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</si>
  <si>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</si>
  <si>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</si>
  <si>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</si>
  <si>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</si>
  <si>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</si>
  <si>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</si>
  <si>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</si>
  <si>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</si>
  <si>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</si>
  <si>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</si>
  <si>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</si>
  <si>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</si>
  <si>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</si>
  <si>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</si>
  <si>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</si>
  <si>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</si>
  <si>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</si>
  <si>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</si>
  <si>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</si>
  <si>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</si>
  <si>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</si>
  <si>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</si>
  <si>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</si>
  <si>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</si>
  <si>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</si>
  <si>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</si>
  <si>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</si>
  <si>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</si>
  <si>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</si>
  <si>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</si>
  <si>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</si>
  <si>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</si>
  <si>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</si>
  <si>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</si>
  <si>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</si>
  <si>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</si>
  <si>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</si>
  <si>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</si>
  <si>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</si>
  <si>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</si>
  <si>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</si>
  <si>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</si>
  <si>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</si>
  <si>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</si>
  <si>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</si>
  <si>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</si>
  <si>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</si>
  <si>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</si>
  <si>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</si>
  <si>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</si>
  <si>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</si>
  <si>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</si>
  <si>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</si>
  <si>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</si>
  <si>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</si>
  <si>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</si>
  <si>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</si>
  <si>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</si>
  <si>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</si>
  <si>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</si>
  <si>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</si>
  <si>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</si>
  <si>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</si>
  <si>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</si>
  <si>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</si>
  <si>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</si>
  <si>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</si>
  <si>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</si>
  <si>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</si>
  <si>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</si>
  <si>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</si>
  <si>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</si>
  <si>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</si>
  <si>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</si>
  <si>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</si>
  <si>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</si>
  <si>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</si>
  <si>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</si>
  <si>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</si>
  <si>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</si>
  <si>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</si>
  <si>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</si>
  <si>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</si>
  <si>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</si>
  <si>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</si>
  <si>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</si>
  <si>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</si>
  <si>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</si>
  <si>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</si>
  <si>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</si>
  <si>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</si>
  <si>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</si>
  <si>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</si>
  <si>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</si>
  <si>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</si>
  <si>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</si>
  <si>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</si>
  <si>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</si>
  <si>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</si>
  <si>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</si>
  <si>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</si>
  <si>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</si>
  <si>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</si>
  <si>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</si>
  <si>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</si>
  <si>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</si>
  <si>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</si>
  <si>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</si>
  <si>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</si>
  <si>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</si>
  <si>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</si>
  <si>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</si>
  <si>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</si>
  <si>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</si>
  <si>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</si>
  <si>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</si>
  <si>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</si>
  <si>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</si>
  <si>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</si>
  <si>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</si>
  <si>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</si>
  <si>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</si>
  <si>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</si>
  <si>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</si>
  <si>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</si>
  <si>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</si>
  <si>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</si>
  <si>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</si>
  <si>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</si>
  <si>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</si>
  <si>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</si>
  <si>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</si>
  <si>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</si>
  <si>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</si>
  <si>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</si>
  <si>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</si>
  <si>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</si>
  <si>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</si>
  <si>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</si>
  <si>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</si>
  <si>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</si>
  <si>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</si>
  <si>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</si>
  <si>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</si>
  <si>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</si>
  <si>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</si>
  <si>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</si>
  <si>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</si>
  <si>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</si>
  <si>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</si>
  <si>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</si>
  <si>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</si>
  <si>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</si>
  <si>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</si>
  <si>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</si>
  <si>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</si>
  <si>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</si>
  <si>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</si>
  <si>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</si>
  <si>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</si>
  <si>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</si>
  <si>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</si>
  <si>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</si>
  <si>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</si>
  <si>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</si>
  <si>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</si>
  <si>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</si>
  <si>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</si>
  <si>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</si>
  <si>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</si>
  <si>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</si>
  <si>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</si>
  <si>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</si>
  <si>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</si>
  <si>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</si>
  <si>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</si>
  <si>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</si>
  <si>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</si>
  <si>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</si>
  <si>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</si>
  <si>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</si>
  <si>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</si>
  <si>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</si>
  <si>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</si>
  <si>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</si>
  <si>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</si>
  <si>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</si>
  <si>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</si>
  <si>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</si>
  <si>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</si>
  <si>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</si>
  <si>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</si>
  <si>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</si>
  <si>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</si>
  <si>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</si>
  <si>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</si>
  <si>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</si>
  <si>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</si>
  <si>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</si>
  <si>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</si>
  <si>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</si>
  <si>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</si>
  <si>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</si>
  <si>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</si>
  <si>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</si>
  <si>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</si>
  <si>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</si>
  <si>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</si>
  <si>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</si>
  <si>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</si>
  <si>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</si>
  <si>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</si>
  <si>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</si>
  <si>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</si>
  <si>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</si>
  <si>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</si>
  <si>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</si>
  <si>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</si>
  <si>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</si>
  <si>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</si>
  <si>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</si>
  <si>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</si>
  <si>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</si>
  <si>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</si>
  <si>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</si>
  <si>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</si>
  <si>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</si>
  <si>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</si>
  <si>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</si>
  <si>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</si>
  <si>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</si>
  <si>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</si>
  <si>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</si>
  <si>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</si>
  <si>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</si>
  <si>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</si>
  <si>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</si>
  <si>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</si>
  <si>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</si>
  <si>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</si>
  <si>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</si>
  <si>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</si>
  <si>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</si>
  <si>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</si>
  <si>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</si>
  <si>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</si>
  <si>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</si>
  <si>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</si>
  <si>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</si>
  <si>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</si>
  <si>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</si>
  <si>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</si>
  <si>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</si>
  <si>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</si>
  <si>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</si>
  <si>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</si>
  <si>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</si>
  <si>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</si>
  <si>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</si>
  <si>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</si>
  <si>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</si>
  <si>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</si>
  <si>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</si>
  <si>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</si>
  <si>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</si>
  <si>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</si>
  <si>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</si>
  <si>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</si>
  <si>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</si>
  <si>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</si>
  <si>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</si>
  <si>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</si>
  <si>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</si>
  <si>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</si>
  <si>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</si>
  <si>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</si>
  <si>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</si>
  <si>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</si>
  <si>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</si>
  <si>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</si>
  <si>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</si>
  <si>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</si>
  <si>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</si>
  <si>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</si>
  <si>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</si>
  <si>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</si>
  <si>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</si>
  <si>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</si>
  <si>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</si>
  <si>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</si>
  <si>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</si>
  <si>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</si>
  <si>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</si>
  <si>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</si>
  <si>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</si>
  <si>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</si>
  <si>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</si>
  <si>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</si>
  <si>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</si>
  <si>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</si>
  <si>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</si>
  <si>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</si>
  <si>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</si>
  <si>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</si>
  <si>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</si>
  <si>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</si>
  <si>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</si>
  <si>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</si>
  <si>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</si>
  <si>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</si>
  <si>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</si>
  <si>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</si>
  <si>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</si>
  <si>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</si>
  <si>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</si>
  <si>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</si>
  <si>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</si>
  <si>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</si>
  <si>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</si>
  <si>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</si>
  <si>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</si>
  <si>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</si>
  <si>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</si>
  <si>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</si>
  <si>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</si>
  <si>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</si>
  <si>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</si>
  <si>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</si>
  <si>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</si>
  <si>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</si>
  <si>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</si>
  <si>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</si>
  <si>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</si>
  <si>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</si>
  <si>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</si>
  <si>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</si>
  <si>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</si>
  <si>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</si>
  <si>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</si>
  <si>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</si>
  <si>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</si>
  <si>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</si>
  <si>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</si>
  <si>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</si>
  <si>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</si>
  <si>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</si>
  <si>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</si>
  <si>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</si>
  <si>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</si>
  <si>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</si>
  <si>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</si>
  <si>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</si>
  <si>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</si>
  <si>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</si>
  <si>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</si>
  <si>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</si>
  <si>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</si>
  <si>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</si>
  <si>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</si>
  <si>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</si>
  <si>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</si>
  <si>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</si>
  <si>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</si>
  <si>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</si>
  <si>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</si>
  <si>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</si>
  <si>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</si>
  <si>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</si>
  <si>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</si>
  <si>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</si>
  <si>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</si>
  <si>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</si>
  <si>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</si>
  <si>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</si>
  <si>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</si>
  <si>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</si>
  <si>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</si>
  <si>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</si>
  <si>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</si>
  <si>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</si>
  <si>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</si>
  <si>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</si>
  <si>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</si>
  <si>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</si>
  <si>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</si>
  <si>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</si>
  <si>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</si>
  <si>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</si>
  <si>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</si>
  <si>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</si>
  <si>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</si>
  <si>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</si>
  <si>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</si>
  <si>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</si>
  <si>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</si>
  <si>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</si>
  <si>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</si>
  <si>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</si>
  <si>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</si>
  <si>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</si>
  <si>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</si>
  <si>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</si>
  <si>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</si>
  <si>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</si>
  <si>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</si>
  <si>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</si>
  <si>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</si>
  <si>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</si>
  <si>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</si>
  <si>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</si>
  <si>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</si>
  <si>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</si>
  <si>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</si>
  <si>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</si>
  <si>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</si>
  <si>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</si>
  <si>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</si>
  <si>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</si>
  <si>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</si>
  <si>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</si>
  <si>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</si>
  <si>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</si>
  <si>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</si>
  <si>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</si>
  <si>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</si>
  <si>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</si>
  <si>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</si>
  <si>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</si>
  <si>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</si>
  <si>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</si>
  <si>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</si>
  <si>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</si>
  <si>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</si>
  <si>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</si>
  <si>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</si>
  <si>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</si>
  <si>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</si>
  <si>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</si>
  <si>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</si>
  <si>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</si>
  <si>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</si>
  <si>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</si>
  <si>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</si>
  <si>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</si>
  <si>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</si>
  <si>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</si>
  <si>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</si>
  <si>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</si>
  <si>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</si>
  <si>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</si>
  <si>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</si>
  <si>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</si>
  <si>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</si>
  <si>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</si>
  <si>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</si>
  <si>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</si>
  <si>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</si>
  <si>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</si>
  <si>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</si>
  <si>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</si>
  <si>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</si>
  <si>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</si>
  <si>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</si>
  <si>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</si>
  <si>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</si>
  <si>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</si>
  <si>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</si>
  <si>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</si>
  <si>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</si>
  <si>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</si>
  <si>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</si>
  <si>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</si>
  <si>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</si>
  <si>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</si>
  <si>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</si>
  <si>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</si>
  <si>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</si>
  <si>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</si>
  <si>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</si>
  <si>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</si>
  <si>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</si>
  <si>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</si>
  <si>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</si>
  <si>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</si>
  <si>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</si>
  <si>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</si>
  <si>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</si>
  <si>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</si>
  <si>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</si>
  <si>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</si>
  <si>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</si>
  <si>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</si>
  <si>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</si>
  <si>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</si>
  <si>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</si>
  <si>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</si>
  <si>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</si>
  <si>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</si>
  <si>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</si>
  <si>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</si>
  <si>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</si>
  <si>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</si>
  <si>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</si>
  <si>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</si>
  <si>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</si>
  <si>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</si>
  <si>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</si>
  <si>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</si>
  <si>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</si>
  <si>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</si>
  <si>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</si>
  <si>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</si>
  <si>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</si>
  <si>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</si>
  <si>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</si>
  <si>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</si>
  <si>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</si>
  <si>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</si>
  <si>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</si>
  <si>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</si>
  <si>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</si>
  <si>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</si>
  <si>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</si>
  <si>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</si>
  <si>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</si>
  <si>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</si>
  <si>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</si>
  <si>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</si>
  <si>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</si>
  <si>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</si>
  <si>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</si>
  <si>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</si>
  <si>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</si>
  <si>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</si>
  <si>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</si>
  <si>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</si>
  <si>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</si>
  <si>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</si>
  <si>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</si>
  <si>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</si>
  <si>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</si>
  <si>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</si>
  <si>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</si>
  <si>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</si>
  <si>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</si>
  <si>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</si>
  <si>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</si>
  <si>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</si>
  <si>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</si>
  <si>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</si>
  <si>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</si>
  <si>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</si>
  <si>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</si>
  <si>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</si>
  <si>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</si>
  <si>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</si>
  <si>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</si>
  <si>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</si>
  <si>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</si>
  <si>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</si>
  <si>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</si>
  <si>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</si>
  <si>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</si>
  <si>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</si>
  <si>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</si>
  <si>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</si>
  <si>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</si>
  <si>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</si>
  <si>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</si>
  <si>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</si>
  <si>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</si>
  <si>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</si>
  <si>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</si>
  <si>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</si>
  <si>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</si>
  <si>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</si>
  <si>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</si>
  <si>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</si>
  <si>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</si>
  <si>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</si>
  <si>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</si>
  <si>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</si>
  <si>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</si>
  <si>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</si>
  <si>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</si>
  <si>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</si>
  <si>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</si>
  <si>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</si>
  <si>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</si>
  <si>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</si>
  <si>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</si>
  <si>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</si>
  <si>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</si>
  <si>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</si>
  <si>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</si>
  <si>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</si>
  <si>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</si>
  <si>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</si>
  <si>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</si>
  <si>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</si>
  <si>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</si>
  <si>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</si>
  <si>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</si>
  <si>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</si>
  <si>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</si>
  <si>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</si>
  <si>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</si>
  <si>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</si>
  <si>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</si>
  <si>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</si>
  <si>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</si>
  <si>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</si>
  <si>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</si>
  <si>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</si>
  <si>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</si>
  <si>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</si>
  <si>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</si>
  <si>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</si>
  <si>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</si>
  <si>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</si>
  <si>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</si>
  <si>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</si>
  <si>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</si>
  <si>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</si>
  <si>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</si>
  <si>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</si>
  <si>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</si>
  <si>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</si>
  <si>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</si>
  <si>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</si>
  <si>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</si>
  <si>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</si>
  <si>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</si>
  <si>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</si>
  <si>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</si>
  <si>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</si>
  <si>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</si>
  <si>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</si>
  <si>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</si>
  <si>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</si>
  <si>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</si>
  <si>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</si>
  <si>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</si>
  <si>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</si>
  <si>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</si>
  <si>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</si>
  <si>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</si>
  <si>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</si>
  <si>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</si>
  <si>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</si>
  <si>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</si>
  <si>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</si>
  <si>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</si>
  <si>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</si>
  <si>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</si>
  <si>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</si>
  <si>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</si>
  <si>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</si>
  <si>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</si>
  <si>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</si>
  <si>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</si>
  <si>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</si>
  <si>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</si>
  <si>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</si>
  <si>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</si>
  <si>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</si>
  <si>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</si>
  <si>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</si>
  <si>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</si>
  <si>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</si>
  <si>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</si>
  <si>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</si>
  <si>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</si>
  <si>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</si>
  <si>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</si>
  <si>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</si>
  <si>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</si>
  <si>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</si>
  <si>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</si>
  <si>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</si>
  <si>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</si>
  <si>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</si>
  <si>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</si>
  <si>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</si>
  <si>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</si>
  <si>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</si>
  <si>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</si>
  <si>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</si>
  <si>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</si>
  <si>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</si>
  <si>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</si>
  <si>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</si>
  <si>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</si>
  <si>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</si>
  <si>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</si>
  <si>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</si>
  <si>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</si>
  <si>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</si>
  <si>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</si>
  <si>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</si>
  <si>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</si>
  <si>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</si>
  <si>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</si>
  <si>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</si>
  <si>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</si>
  <si>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</si>
  <si>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</si>
  <si>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</si>
  <si>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</si>
  <si>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</si>
  <si>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</si>
  <si>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</si>
  <si>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</si>
  <si>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</si>
  <si>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</si>
  <si>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</si>
  <si>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</si>
  <si>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</si>
  <si>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</si>
  <si>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</si>
  <si>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</si>
  <si>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</si>
  <si>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</si>
  <si>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</si>
  <si>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</si>
  <si>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</si>
  <si>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</si>
  <si>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</si>
  <si>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</si>
  <si>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</si>
  <si>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</si>
  <si>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</si>
  <si>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</si>
  <si>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</si>
  <si>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</si>
  <si>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</si>
  <si>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</si>
  <si>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</si>
  <si>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</si>
  <si>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</si>
  <si>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</si>
  <si>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</si>
  <si>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</si>
  <si>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</si>
  <si>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</si>
  <si>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</si>
  <si>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</si>
  <si>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</si>
  <si>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</si>
  <si>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</si>
  <si>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</si>
  <si>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</si>
  <si>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</si>
  <si>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</si>
  <si>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</si>
  <si>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</si>
  <si>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</si>
  <si>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</si>
  <si>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</si>
  <si>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</si>
  <si>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</si>
  <si>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</si>
  <si>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</si>
  <si>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</si>
  <si>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</si>
  <si>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</si>
  <si>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</si>
  <si>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</si>
  <si>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</si>
  <si>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</si>
  <si>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</si>
  <si>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</si>
  <si>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</si>
  <si>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</si>
  <si>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</si>
  <si>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</si>
  <si>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</si>
  <si>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</si>
  <si>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</si>
  <si>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</si>
  <si>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</si>
  <si>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</si>
  <si>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</si>
  <si>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</si>
  <si>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</si>
  <si>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</si>
  <si>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</si>
  <si>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</si>
  <si>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</si>
  <si>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</si>
  <si>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</si>
  <si>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</si>
  <si>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</si>
  <si>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</si>
  <si>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</si>
  <si>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</si>
  <si>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</si>
  <si>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</si>
  <si>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</si>
  <si>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</si>
  <si>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</si>
  <si>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</si>
  <si>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</si>
  <si>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</si>
  <si>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</si>
  <si>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</si>
  <si>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</si>
  <si>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</si>
  <si>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</si>
  <si>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</si>
  <si>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</si>
  <si>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</si>
  <si>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</si>
  <si>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</si>
  <si>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</si>
  <si>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</si>
  <si>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</si>
  <si>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</si>
  <si>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</si>
  <si>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</si>
  <si>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</si>
  <si>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</si>
  <si>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</si>
  <si>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</si>
  <si>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</si>
  <si>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</si>
  <si>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</si>
  <si>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</si>
  <si>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</si>
  <si>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</si>
  <si>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</si>
  <si>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</si>
  <si>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</si>
  <si>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</si>
  <si>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</si>
  <si>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</si>
  <si>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</si>
  <si>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</si>
  <si>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</si>
  <si>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</si>
  <si>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</si>
  <si>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</si>
  <si>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</si>
  <si>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</si>
  <si>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</si>
  <si>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</si>
  <si>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</si>
  <si>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</si>
  <si>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</si>
  <si>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</si>
  <si>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</si>
  <si>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</si>
  <si>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</si>
  <si>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</si>
  <si>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</si>
  <si>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</si>
  <si>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</si>
  <si>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</si>
  <si>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</si>
  <si>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</si>
  <si>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</si>
  <si>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</si>
  <si>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</si>
  <si>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</si>
  <si>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</si>
  <si>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</si>
  <si>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</si>
  <si>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</si>
  <si>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</si>
  <si>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</si>
  <si>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</si>
  <si>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</si>
  <si>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</si>
  <si>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</si>
  <si>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</si>
  <si>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</si>
  <si>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</si>
  <si>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</si>
  <si>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</si>
  <si>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</si>
  <si>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</si>
  <si>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</si>
  <si>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</si>
  <si>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</si>
  <si>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</si>
  <si>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</si>
  <si>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</si>
  <si>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</si>
  <si>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</si>
  <si>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</si>
  <si>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</si>
  <si>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</si>
  <si>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</si>
  <si>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</si>
  <si>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</si>
  <si>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</si>
  <si>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</si>
  <si>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</si>
  <si>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</si>
  <si>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</si>
  <si>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</si>
  <si>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</si>
  <si>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</si>
  <si>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</si>
  <si>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</si>
  <si>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</si>
  <si>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</si>
  <si>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</si>
  <si>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</si>
  <si>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</si>
  <si>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</si>
  <si>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</si>
  <si>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</si>
  <si>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</si>
  <si>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</si>
  <si>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</si>
  <si>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</si>
  <si>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</si>
  <si>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</si>
  <si>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</si>
  <si>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</si>
  <si>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</si>
  <si>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</si>
  <si>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</si>
  <si>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</si>
  <si>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</si>
  <si>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</si>
  <si>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</si>
  <si>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</si>
  <si>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</si>
  <si>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</si>
  <si>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</si>
  <si>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</si>
  <si>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</si>
  <si>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</si>
  <si>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</si>
  <si>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</si>
  <si>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</si>
  <si>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</si>
  <si>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</si>
  <si>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</si>
  <si>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</si>
  <si>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</si>
  <si>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</si>
  <si>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</si>
  <si>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</si>
  <si>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</si>
  <si>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</si>
  <si>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</si>
  <si>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</si>
  <si>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</si>
  <si>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</si>
  <si>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</si>
  <si>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</si>
  <si>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</si>
  <si>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</si>
  <si>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</si>
  <si>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</si>
  <si>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</si>
  <si>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</si>
  <si>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</si>
  <si>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</si>
  <si>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</si>
  <si>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</si>
  <si>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</si>
  <si>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</si>
  <si>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</si>
  <si>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</si>
  <si>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</si>
  <si>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</si>
  <si>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</si>
  <si>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</si>
  <si>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</si>
  <si>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</si>
  <si>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</si>
  <si>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</si>
  <si>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</si>
  <si>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</si>
  <si>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</si>
  <si>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</si>
  <si>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</si>
  <si>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</si>
  <si>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</si>
  <si>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</si>
  <si>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</si>
  <si>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</si>
  <si>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</si>
  <si>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</si>
  <si>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</si>
  <si>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</si>
  <si>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</si>
  <si>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</si>
  <si>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</si>
  <si>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</si>
  <si>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</si>
  <si>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</si>
  <si>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</si>
  <si>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</si>
  <si>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</si>
  <si>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</si>
  <si>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</si>
  <si>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</si>
  <si>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</si>
  <si>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</si>
  <si>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</si>
  <si>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</si>
  <si>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</si>
  <si>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</si>
  <si>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</si>
  <si>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</si>
  <si>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</si>
  <si>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</si>
  <si>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</si>
  <si>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</si>
  <si>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</si>
  <si>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</si>
  <si>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</si>
  <si>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</si>
  <si>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</si>
  <si>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</si>
  <si>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</si>
  <si>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</si>
  <si>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</si>
  <si>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</si>
  <si>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</si>
  <si>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</si>
  <si>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</si>
  <si>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</si>
  <si>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</si>
  <si>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</si>
  <si>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</si>
  <si>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</si>
  <si>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</si>
  <si>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</si>
  <si>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</si>
  <si>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</si>
  <si>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</si>
  <si>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</si>
  <si>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</si>
  <si>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</si>
  <si>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</si>
  <si>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</si>
  <si>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</si>
  <si>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</si>
  <si>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</si>
  <si>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</si>
  <si>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</si>
  <si>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</si>
  <si>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</si>
  <si>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</si>
  <si>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</si>
  <si>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</si>
  <si>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</si>
  <si>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</si>
  <si>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</si>
  <si>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</si>
  <si>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</si>
  <si>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</si>
  <si>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</si>
  <si>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</si>
  <si>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</si>
  <si>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</si>
  <si>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</si>
  <si>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</si>
  <si>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</si>
  <si>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</si>
  <si>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</si>
  <si>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</si>
  <si>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</si>
  <si>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</si>
  <si>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</si>
  <si>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</si>
  <si>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</si>
  <si>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</si>
  <si>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</si>
  <si>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</si>
  <si>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</si>
  <si>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</si>
  <si>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</si>
  <si>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</si>
  <si>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</si>
  <si>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</si>
  <si>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</si>
  <si>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</si>
  <si>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</si>
  <si>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</si>
  <si>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</si>
  <si>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</si>
  <si>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</si>
  <si>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</si>
  <si>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</si>
  <si>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</si>
  <si>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</si>
  <si>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</si>
  <si>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</si>
  <si>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</si>
  <si>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</si>
  <si>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</si>
  <si>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</si>
  <si>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</si>
  <si>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</si>
  <si>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</si>
  <si>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</si>
  <si>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</si>
  <si>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</si>
  <si>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</si>
  <si>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</si>
  <si>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</si>
  <si>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</si>
  <si>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</si>
  <si>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</si>
  <si>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</si>
  <si>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</si>
  <si>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</si>
  <si>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</si>
  <si>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</si>
  <si>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</si>
  <si>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</si>
  <si>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</si>
  <si>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</si>
  <si>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</si>
  <si>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</si>
  <si>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</si>
  <si>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</si>
  <si>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</si>
  <si>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</si>
  <si>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</si>
  <si>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</si>
  <si>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</si>
  <si>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</si>
  <si>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</si>
  <si>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</si>
  <si>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</si>
  <si>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</si>
  <si>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</si>
  <si>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</si>
  <si>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</si>
  <si>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</si>
  <si>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</si>
  <si>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</si>
  <si>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</si>
  <si>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</si>
  <si>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</si>
  <si>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</si>
  <si>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</si>
  <si>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</si>
  <si>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</si>
  <si>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</si>
  <si>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</si>
  <si>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</si>
  <si>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</si>
  <si>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</si>
  <si>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</si>
  <si>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</si>
  <si>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</si>
  <si>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</si>
  <si>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</si>
  <si>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</si>
  <si>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</si>
  <si>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</si>
  <si>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</si>
  <si>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</si>
  <si>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</si>
  <si>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</si>
  <si>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</si>
  <si>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</si>
  <si>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</si>
  <si>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</si>
  <si>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</si>
  <si>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</si>
  <si>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</si>
  <si>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</si>
  <si>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</si>
  <si>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</si>
  <si>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</si>
  <si>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</si>
  <si>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</si>
  <si>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</si>
  <si>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</si>
  <si>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</si>
  <si>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</si>
  <si>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</si>
  <si>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</si>
  <si>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</si>
  <si>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</si>
  <si>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</si>
  <si>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</si>
  <si>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</si>
  <si>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</si>
  <si>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</si>
  <si>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</si>
  <si>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</si>
  <si>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</si>
  <si>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</si>
  <si>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</si>
  <si>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</si>
  <si>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</si>
  <si>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</si>
  <si>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</si>
  <si>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</si>
  <si>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</si>
  <si>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</si>
  <si>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</si>
  <si>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</si>
  <si>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</si>
  <si>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</si>
  <si>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</si>
  <si>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</si>
  <si>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</si>
  <si>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</si>
  <si>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</si>
  <si>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</si>
  <si>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</si>
  <si>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</si>
  <si>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</si>
  <si>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</si>
  <si>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</si>
  <si>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</si>
  <si>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</si>
  <si>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</si>
  <si>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</si>
  <si>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</si>
  <si>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</si>
  <si>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</si>
  <si>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</si>
  <si>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</si>
  <si>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</si>
  <si>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</si>
  <si>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</si>
  <si>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</si>
  <si>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</si>
  <si>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</si>
  <si>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</si>
  <si>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</si>
  <si>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</si>
  <si>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</si>
  <si>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</si>
  <si>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</si>
  <si>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</si>
  <si>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</si>
  <si>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</si>
  <si>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</si>
  <si>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</si>
  <si>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</si>
  <si>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</si>
  <si>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</si>
  <si>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</si>
  <si>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</si>
  <si>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</si>
  <si>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</si>
  <si>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</si>
  <si>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</si>
  <si>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</si>
  <si>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</si>
  <si>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</si>
  <si>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</si>
  <si>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</si>
  <si>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</si>
  <si>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</si>
  <si>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</si>
  <si>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</si>
  <si>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</si>
  <si>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</si>
  <si>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</si>
  <si>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</si>
  <si>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</si>
  <si>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</si>
  <si>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</si>
  <si>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</si>
  <si>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</si>
  <si>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</si>
  <si>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</si>
  <si>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</si>
  <si>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</si>
  <si>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</si>
  <si>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</si>
  <si>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</si>
  <si>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</si>
  <si>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</si>
  <si>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</si>
  <si>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</si>
  <si>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</si>
  <si>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</si>
  <si>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</si>
  <si>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</si>
  <si>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</si>
  <si>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</si>
  <si>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</si>
  <si>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</si>
  <si>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</si>
  <si>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</si>
  <si>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</si>
  <si>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</si>
  <si>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</si>
  <si>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</si>
  <si>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</si>
  <si>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</si>
  <si>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</si>
  <si>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</si>
  <si>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</si>
  <si>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</si>
  <si>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</si>
  <si>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</si>
  <si>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</si>
  <si>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</si>
  <si>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</si>
  <si>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</si>
  <si>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</si>
  <si>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</si>
  <si>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</si>
  <si>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</si>
  <si>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</si>
  <si>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</si>
  <si>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</si>
  <si>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</si>
  <si>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</si>
  <si>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</si>
  <si>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</si>
  <si>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</si>
  <si>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</si>
  <si>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</si>
  <si>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</si>
  <si>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</si>
  <si>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</si>
  <si>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</si>
  <si>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</si>
  <si>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</si>
  <si>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</si>
  <si>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</si>
  <si>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</si>
  <si>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</si>
  <si>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</si>
  <si>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</si>
  <si>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</si>
  <si>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</si>
  <si>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</si>
  <si>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</si>
  <si>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</si>
  <si>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</si>
  <si>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</si>
  <si>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</si>
  <si>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</si>
  <si>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</si>
  <si>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</si>
  <si>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</si>
  <si>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</si>
  <si>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</si>
  <si>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</si>
  <si>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</si>
  <si>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</si>
  <si>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</si>
  <si>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</si>
  <si>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</si>
  <si>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</si>
  <si>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</si>
  <si>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</si>
  <si>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</si>
  <si>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</si>
  <si>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</si>
  <si>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</si>
  <si>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</si>
  <si>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</si>
  <si>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</si>
  <si>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</si>
  <si>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</si>
  <si>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</si>
  <si>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</si>
  <si>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</si>
  <si>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</si>
  <si>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</si>
  <si>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</si>
  <si>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</si>
  <si>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</si>
  <si>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</si>
  <si>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</si>
  <si>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</si>
  <si>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</si>
  <si>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</si>
  <si>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</si>
  <si>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</si>
  <si>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</si>
  <si>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</si>
  <si>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</si>
  <si>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</si>
  <si>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</si>
  <si>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</si>
  <si>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</si>
  <si>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</si>
  <si>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</si>
  <si>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</si>
  <si>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</si>
  <si>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</si>
  <si>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</si>
  <si>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</si>
  <si>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</si>
  <si>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</si>
  <si>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</si>
  <si>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</si>
  <si>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</si>
  <si>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</si>
  <si>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</si>
  <si>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</si>
  <si>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</si>
  <si>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</si>
  <si>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</si>
  <si>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</si>
  <si>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</si>
  <si>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</si>
  <si>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</si>
  <si>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</si>
  <si>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</si>
  <si>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</si>
  <si>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</si>
  <si>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</si>
  <si>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</si>
  <si>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</si>
  <si>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</si>
  <si>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</si>
  <si>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</si>
  <si>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</si>
  <si>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</si>
  <si>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</si>
  <si>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</si>
  <si>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</si>
  <si>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</si>
  <si>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</si>
  <si>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</si>
  <si>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</si>
  <si>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</si>
  <si>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</si>
  <si>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</si>
  <si>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</si>
  <si>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</si>
  <si>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</si>
  <si>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</si>
  <si>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</si>
  <si>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</si>
  <si>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</si>
  <si>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</si>
  <si>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</si>
  <si>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</si>
  <si>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</si>
  <si>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</si>
  <si>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</si>
  <si>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</si>
  <si>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</si>
  <si>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</si>
  <si>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</si>
  <si>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</si>
  <si>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</si>
  <si>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</si>
  <si>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</si>
  <si>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</si>
  <si>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</si>
  <si>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</si>
  <si>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</si>
  <si>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</si>
  <si>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</si>
  <si>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</si>
  <si>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</si>
  <si>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</si>
  <si>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</si>
  <si>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</si>
  <si>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</si>
  <si>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</si>
  <si>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</si>
  <si>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</si>
  <si>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</si>
  <si>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</si>
  <si>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</si>
  <si>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</si>
  <si>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</si>
  <si>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</si>
  <si>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</si>
  <si>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</si>
  <si>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</si>
  <si>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</si>
  <si>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</si>
  <si>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</si>
  <si>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</si>
  <si>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</si>
  <si>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</si>
  <si>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</si>
  <si>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</si>
  <si>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</si>
  <si>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</si>
  <si>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</si>
  <si>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</si>
  <si>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</si>
  <si>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</si>
  <si>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</si>
  <si>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</si>
  <si>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</si>
  <si>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</si>
  <si>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</si>
  <si>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</si>
  <si>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</si>
  <si>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</si>
  <si>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</si>
  <si>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</si>
  <si>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</si>
  <si>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</si>
  <si>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</si>
  <si>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</si>
  <si>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</si>
  <si>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</si>
  <si>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</si>
  <si>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</si>
  <si>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</si>
  <si>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</si>
  <si>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</si>
  <si>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</si>
  <si>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</si>
  <si>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</si>
  <si>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</si>
  <si>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</si>
  <si>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</si>
  <si>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</si>
  <si>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</si>
  <si>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</si>
  <si>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</si>
  <si>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</si>
  <si>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</si>
  <si>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</si>
  <si>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</si>
  <si>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</si>
  <si>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</si>
  <si>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</si>
  <si>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</si>
  <si>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</si>
  <si>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</si>
  <si>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</si>
  <si>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</si>
  <si>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</si>
  <si>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</si>
  <si>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</si>
  <si>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</si>
  <si>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</si>
  <si>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</si>
  <si>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</si>
  <si>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</si>
  <si>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</si>
  <si>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</si>
  <si>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</si>
  <si>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</si>
  <si>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</si>
  <si>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</si>
  <si>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</si>
  <si>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</si>
  <si>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</si>
  <si>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</si>
  <si>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</si>
  <si>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</si>
  <si>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</si>
  <si>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</si>
  <si>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</si>
  <si>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</si>
  <si>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</si>
  <si>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</si>
  <si>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</si>
  <si>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</si>
  <si>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</si>
  <si>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</si>
  <si>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</si>
  <si>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</si>
  <si>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</si>
  <si>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</si>
  <si>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</si>
  <si>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</si>
  <si>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</si>
  <si>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</si>
  <si>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</si>
  <si>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</si>
  <si>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</si>
  <si>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</si>
  <si>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</si>
  <si>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</si>
  <si>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</si>
  <si>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</si>
  <si>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</si>
  <si>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</si>
  <si>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</si>
  <si>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</si>
  <si>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</si>
  <si>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</si>
  <si>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</si>
  <si>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</si>
  <si>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</si>
  <si>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</si>
  <si>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</si>
  <si>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</si>
  <si>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</si>
  <si>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</si>
  <si>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</si>
  <si>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</si>
  <si>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</si>
  <si>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</si>
  <si>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</si>
  <si>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</si>
  <si>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</si>
  <si>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</si>
  <si>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</si>
  <si>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</si>
  <si>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</si>
  <si>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</si>
  <si>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</si>
  <si>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</si>
  <si>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</si>
  <si>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</si>
  <si>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</si>
  <si>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</si>
  <si>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</si>
  <si>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</si>
  <si>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</si>
  <si>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</si>
  <si>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</si>
  <si>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</si>
  <si>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</si>
  <si>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</si>
  <si>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</si>
  <si>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</si>
  <si>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</si>
  <si>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</si>
  <si>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</si>
  <si>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</si>
  <si>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</si>
  <si>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</si>
  <si>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</si>
  <si>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</si>
  <si>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</si>
  <si>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</si>
  <si>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</si>
  <si>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</si>
  <si>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</si>
  <si>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</si>
  <si>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</si>
  <si>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</si>
  <si>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</si>
  <si>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</si>
  <si>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</si>
  <si>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</si>
  <si>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</si>
  <si>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</si>
  <si>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</si>
  <si>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</si>
  <si>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</si>
  <si>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</si>
  <si>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</si>
  <si>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</si>
  <si>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</si>
  <si>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</si>
  <si>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</si>
  <si>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</si>
  <si>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</si>
  <si>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</si>
  <si>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</si>
  <si>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</si>
  <si>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</si>
  <si>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</si>
  <si>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</si>
  <si>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</si>
  <si>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</si>
  <si>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</si>
  <si>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</si>
  <si>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</si>
  <si>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</si>
  <si>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</si>
  <si>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</si>
  <si>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</si>
  <si>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</si>
  <si>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</si>
  <si>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</si>
  <si>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</si>
  <si>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</si>
  <si>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</si>
  <si>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</si>
  <si>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</si>
  <si>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</si>
  <si>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</si>
  <si>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</si>
  <si>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</si>
  <si>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</si>
  <si>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</si>
  <si>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</si>
  <si>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</si>
  <si>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</si>
  <si>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</si>
  <si>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</si>
  <si>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</si>
  <si>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</si>
  <si>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</si>
  <si>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</si>
  <si>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</si>
  <si>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</si>
  <si>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</si>
  <si>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</si>
  <si>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</si>
  <si>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</si>
  <si>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</si>
  <si>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</si>
  <si>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</si>
  <si>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</si>
  <si>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</si>
  <si>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</si>
  <si>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</si>
  <si>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</si>
  <si>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</si>
  <si>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</si>
  <si>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</si>
  <si>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</si>
  <si>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</si>
  <si>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</si>
  <si>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</si>
  <si>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</si>
  <si>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</si>
  <si>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</si>
  <si>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</si>
  <si>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</si>
  <si>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</si>
  <si>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</si>
  <si>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</si>
  <si>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</si>
  <si>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</si>
  <si>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</si>
  <si>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</si>
  <si>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</si>
  <si>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</si>
  <si>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</si>
  <si>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</si>
  <si>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</si>
  <si>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</si>
  <si>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</si>
  <si>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</si>
  <si>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</si>
  <si>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</si>
  <si>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</si>
  <si>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</si>
  <si>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</si>
  <si>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</si>
  <si>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</si>
  <si>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</si>
  <si>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</si>
  <si>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</si>
  <si>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</si>
  <si>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</si>
  <si>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</si>
  <si>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</si>
  <si>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</si>
  <si>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</si>
  <si>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</si>
  <si>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</si>
  <si>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</si>
  <si>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</si>
  <si>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</si>
  <si>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</si>
  <si>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</si>
  <si>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</si>
  <si>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</si>
  <si>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</si>
  <si>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</si>
  <si>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</si>
  <si>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</si>
  <si>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</si>
  <si>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</si>
  <si>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</si>
  <si>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</si>
  <si>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</si>
  <si>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</si>
  <si>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</si>
  <si>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</si>
  <si>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</si>
  <si>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</si>
  <si>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</si>
  <si>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</si>
  <si>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</si>
  <si>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</si>
  <si>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</si>
  <si>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</si>
  <si>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</si>
  <si>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</si>
  <si>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</si>
  <si>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</si>
  <si>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</si>
  <si>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</si>
  <si>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</si>
  <si>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</si>
  <si>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</si>
  <si>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</si>
  <si>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</si>
  <si>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</si>
  <si>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</si>
  <si>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</si>
  <si>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</si>
  <si>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</si>
  <si>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</si>
  <si>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</si>
  <si>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</si>
  <si>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</si>
  <si>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</si>
  <si>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</si>
  <si>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</si>
  <si>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</si>
  <si>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</si>
  <si>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</si>
  <si>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</si>
  <si>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</si>
  <si>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</si>
  <si>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</si>
  <si>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</si>
  <si>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</si>
  <si>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</si>
  <si>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</si>
  <si>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</si>
  <si>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</si>
  <si>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</si>
  <si>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</si>
  <si>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</si>
  <si>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</si>
  <si>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</si>
  <si>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</si>
  <si>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</si>
  <si>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</si>
  <si>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</si>
  <si>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</si>
  <si>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</si>
  <si>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</si>
  <si>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</si>
  <si>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</si>
  <si>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</si>
  <si>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</si>
  <si>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</si>
  <si>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</si>
  <si>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</si>
  <si>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</si>
  <si>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</si>
  <si>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</si>
  <si>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</si>
  <si>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</si>
  <si>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</si>
  <si>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</si>
  <si>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</si>
  <si>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</si>
  <si>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</si>
  <si>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</si>
  <si>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</si>
  <si>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</si>
  <si>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</si>
  <si>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</si>
  <si>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</si>
  <si>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</si>
  <si>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</si>
  <si>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</si>
  <si>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</si>
  <si>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</si>
  <si>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</si>
  <si>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</si>
  <si>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</si>
  <si>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</si>
  <si>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</si>
  <si>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</si>
  <si>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</si>
  <si>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</si>
  <si>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</si>
  <si>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</si>
  <si>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</si>
  <si>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</si>
  <si>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</si>
  <si>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</si>
  <si>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</si>
  <si>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</si>
  <si>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</si>
  <si>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</si>
  <si>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</si>
  <si>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</si>
  <si>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</si>
  <si>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</si>
  <si>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</si>
  <si>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</si>
  <si>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</si>
  <si>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</si>
  <si>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</si>
  <si>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</si>
  <si>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</si>
  <si>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</si>
  <si>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</si>
  <si>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</si>
  <si>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</si>
  <si>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</si>
  <si>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</si>
  <si>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</si>
  <si>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</si>
  <si>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</si>
  <si>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</si>
  <si>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</si>
  <si>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</si>
  <si>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</si>
  <si>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</si>
  <si>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</si>
  <si>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</si>
  <si>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</si>
  <si>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</si>
  <si>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</si>
  <si>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</si>
  <si>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</si>
  <si>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</si>
  <si>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</si>
  <si>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</si>
  <si>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</si>
  <si>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</si>
  <si>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</si>
  <si>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</si>
  <si>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</si>
  <si>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</si>
  <si>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</si>
  <si>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</si>
  <si>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</si>
  <si>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</si>
  <si>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</si>
  <si>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</si>
  <si>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</si>
  <si>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</si>
  <si>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</si>
  <si>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</si>
  <si>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</si>
  <si>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</si>
  <si>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</si>
  <si>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</si>
  <si>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</si>
  <si>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</si>
  <si>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</si>
  <si>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</si>
  <si>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</si>
  <si>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</si>
  <si>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</si>
  <si>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</si>
  <si>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</si>
  <si>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</si>
  <si>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</si>
  <si>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</si>
  <si>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</si>
  <si>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</si>
  <si>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</si>
  <si>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</si>
  <si>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</si>
  <si>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</si>
  <si>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</si>
  <si>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</si>
  <si>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</si>
  <si>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</si>
  <si>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</si>
  <si>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</si>
  <si>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</si>
  <si>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</si>
  <si>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</si>
  <si>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</si>
  <si>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</si>
  <si>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</si>
  <si>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</si>
  <si>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</si>
  <si>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</si>
  <si>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</si>
  <si>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</si>
  <si>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</si>
  <si>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</si>
  <si>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</si>
  <si>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</si>
  <si>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</si>
  <si>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</si>
  <si>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</si>
  <si>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</si>
  <si>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</si>
  <si>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</si>
  <si>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</si>
  <si>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</si>
  <si>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</si>
  <si>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</si>
  <si>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</si>
  <si>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</si>
  <si>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</si>
  <si>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</si>
  <si>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</si>
  <si>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</si>
  <si>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</si>
  <si>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</si>
  <si>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</si>
  <si>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</si>
  <si>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</si>
  <si>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</si>
  <si>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</si>
  <si>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</si>
  <si>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</si>
  <si>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</si>
  <si>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</si>
  <si>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</si>
  <si>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</si>
  <si>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</si>
  <si>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</si>
  <si>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</si>
  <si>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</si>
  <si>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</si>
  <si>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</si>
  <si>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</si>
  <si>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</si>
  <si>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</si>
  <si>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</si>
  <si>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</si>
  <si>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</si>
  <si>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</si>
  <si>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</si>
  <si>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</si>
  <si>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</si>
  <si>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</si>
  <si>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</si>
  <si>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</si>
  <si>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</si>
  <si>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</si>
  <si>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</si>
  <si>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</si>
  <si>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</si>
  <si>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</si>
  <si>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</si>
  <si>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</si>
  <si>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</si>
  <si>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</si>
  <si>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</si>
  <si>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</si>
  <si>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</si>
  <si>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</si>
  <si>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</si>
  <si>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</si>
  <si>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</si>
  <si>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</si>
  <si>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</si>
  <si>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</si>
  <si>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</si>
  <si>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</si>
  <si>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</si>
  <si>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</si>
  <si>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</si>
  <si>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</si>
  <si>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</si>
  <si>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</si>
  <si>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</si>
  <si>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</si>
  <si>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</si>
  <si>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</si>
  <si>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</si>
  <si>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</si>
  <si>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</si>
  <si>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</si>
  <si>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</si>
  <si>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</si>
  <si>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</si>
  <si>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</si>
  <si>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</si>
  <si>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</si>
  <si>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</si>
  <si>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</si>
  <si>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</si>
  <si>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</si>
  <si>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</si>
  <si>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</si>
  <si>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</si>
  <si>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</si>
  <si>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</si>
  <si>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</si>
  <si>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</si>
  <si>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</si>
  <si>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</si>
  <si>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</si>
  <si>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</si>
  <si>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</si>
  <si>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</si>
  <si>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</si>
  <si>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</si>
  <si>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</si>
  <si>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</si>
  <si>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</si>
  <si>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</si>
  <si>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</si>
  <si>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</si>
  <si>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</si>
  <si>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</si>
  <si>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</si>
  <si>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</si>
  <si>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</si>
  <si>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</si>
  <si>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</si>
  <si>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</si>
  <si>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</si>
  <si>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</si>
  <si>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</si>
  <si>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</si>
  <si>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</si>
  <si>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</si>
  <si>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</si>
  <si>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</si>
  <si>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</si>
  <si>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</si>
  <si>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</si>
  <si>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</si>
  <si>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</si>
  <si>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</si>
  <si>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</si>
  <si>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</si>
  <si>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</si>
  <si>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</si>
  <si>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</si>
  <si>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</si>
  <si>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</si>
  <si>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</si>
  <si>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</si>
  <si>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</si>
  <si>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</si>
  <si>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</si>
  <si>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</si>
  <si>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</si>
  <si>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</si>
  <si>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</si>
  <si>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</si>
  <si>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</si>
  <si>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</si>
  <si>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</si>
  <si>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</si>
  <si>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</si>
  <si>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</si>
  <si>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</si>
  <si>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</si>
  <si>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</si>
  <si>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</si>
  <si>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</si>
  <si>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</si>
  <si>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</si>
  <si>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</si>
  <si>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</si>
  <si>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</si>
  <si>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</si>
  <si>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</si>
  <si>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</si>
  <si>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</si>
  <si>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</si>
  <si>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</si>
  <si>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</si>
  <si>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</si>
  <si>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</si>
  <si>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</si>
  <si>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</si>
  <si>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</si>
  <si>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</si>
  <si>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</si>
  <si>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</si>
  <si>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</si>
  <si>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</si>
  <si>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</si>
  <si>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</si>
  <si>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</si>
  <si>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</si>
  <si>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</si>
  <si>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</si>
  <si>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</si>
  <si>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</si>
  <si>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</si>
  <si>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</si>
  <si>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</si>
  <si>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</si>
  <si>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</si>
  <si>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</si>
  <si>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</si>
  <si>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</si>
  <si>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</si>
  <si>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</si>
  <si>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</si>
  <si>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</si>
  <si>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</si>
  <si>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</si>
  <si>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</si>
  <si>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</si>
  <si>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</si>
  <si>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</si>
  <si>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</si>
  <si>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</si>
  <si>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</si>
  <si>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</si>
  <si>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</si>
  <si>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</si>
  <si>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</si>
  <si>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</si>
  <si>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</si>
  <si>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</si>
  <si>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</si>
  <si>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</si>
  <si>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</si>
  <si>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</si>
  <si>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</si>
  <si>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</si>
  <si>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</si>
  <si>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</si>
  <si>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</si>
  <si>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</si>
  <si>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</si>
  <si>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</si>
  <si>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</si>
  <si>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</si>
  <si>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</si>
  <si>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</si>
  <si>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</si>
  <si>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</si>
  <si>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</si>
  <si>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</si>
  <si>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</si>
  <si>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</si>
  <si>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</si>
  <si>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</si>
  <si>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</si>
  <si>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</si>
  <si>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</si>
  <si>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</si>
  <si>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</si>
  <si>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</si>
  <si>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</si>
  <si>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</si>
  <si>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</si>
  <si>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</si>
  <si>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</si>
  <si>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</si>
  <si>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</si>
  <si>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</si>
  <si>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</si>
  <si>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</si>
  <si>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</si>
  <si>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</si>
  <si>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</si>
  <si>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</si>
  <si>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</si>
  <si>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</si>
  <si>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</si>
  <si>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</si>
  <si>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</si>
  <si>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</si>
  <si>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</si>
  <si>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</si>
  <si>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</si>
  <si>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</si>
  <si>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</si>
  <si>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</si>
  <si>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</si>
  <si>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</si>
  <si>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</si>
  <si>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</si>
  <si>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</si>
  <si>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</si>
  <si>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</si>
  <si>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</si>
  <si>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</si>
  <si>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</si>
  <si>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</si>
  <si>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</si>
  <si>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</si>
  <si>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</si>
  <si>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</si>
  <si>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</si>
  <si>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</si>
  <si>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</si>
  <si>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</si>
  <si>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</si>
  <si>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</si>
  <si>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</si>
  <si>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</si>
  <si>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</si>
  <si>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</si>
  <si>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</si>
  <si>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</si>
  <si>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</si>
  <si>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</si>
  <si>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</si>
  <si>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</si>
  <si>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</si>
  <si>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</si>
  <si>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</si>
  <si>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</si>
  <si>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</si>
  <si>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</si>
  <si>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</si>
  <si>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</si>
  <si>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</si>
  <si>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</si>
  <si>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</si>
  <si>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</si>
  <si>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</si>
  <si>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</si>
  <si>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</si>
  <si>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</si>
  <si>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</si>
  <si>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</si>
  <si>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</si>
  <si>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</si>
  <si>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</si>
  <si>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</si>
  <si>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</si>
  <si>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</si>
  <si>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</si>
  <si>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</si>
  <si>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</si>
  <si>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</si>
  <si>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</si>
  <si>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</si>
  <si>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</si>
  <si>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</si>
  <si>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</si>
  <si>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</si>
  <si>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</si>
  <si>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</si>
  <si>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</si>
  <si>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</si>
  <si>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</si>
  <si>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</si>
  <si>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</si>
  <si>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</si>
  <si>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</si>
  <si>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</si>
  <si>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</si>
  <si>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</si>
  <si>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</si>
  <si>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</si>
  <si>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</si>
  <si>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</si>
  <si>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</si>
  <si>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</si>
  <si>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</si>
  <si>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</si>
  <si>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</si>
  <si>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</si>
  <si>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</si>
  <si>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</si>
  <si>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</si>
  <si>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</si>
  <si>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</si>
  <si>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</si>
  <si>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</si>
  <si>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</si>
  <si>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</si>
  <si>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</si>
  <si>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</si>
  <si>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</si>
  <si>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</si>
  <si>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</si>
  <si>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</si>
  <si>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</si>
  <si>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</si>
  <si>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</si>
  <si>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</si>
  <si>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</si>
  <si>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</si>
  <si>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</si>
  <si>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</si>
  <si>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</si>
  <si>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</si>
  <si>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</si>
  <si>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</si>
  <si>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</si>
  <si>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</si>
  <si>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</si>
  <si>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</si>
  <si>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</si>
  <si>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</si>
  <si>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</si>
  <si>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</si>
  <si>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</si>
  <si>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</si>
  <si>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</si>
  <si>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</si>
  <si>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</si>
  <si>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</si>
  <si>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</si>
  <si>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</si>
  <si>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</si>
  <si>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</si>
  <si>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</si>
  <si>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</si>
  <si>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</si>
  <si>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</si>
  <si>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</si>
  <si>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</si>
  <si>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</si>
  <si>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</si>
  <si>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</si>
  <si>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</si>
  <si>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</si>
  <si>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</si>
  <si>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</si>
  <si>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</si>
  <si>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</si>
  <si>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</si>
  <si>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</si>
  <si>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</si>
  <si>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</si>
  <si>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</si>
  <si>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</si>
  <si>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</si>
  <si>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</si>
  <si>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</si>
  <si>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</si>
  <si>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</si>
  <si>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</si>
  <si>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</si>
  <si>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</si>
  <si>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</si>
  <si>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</si>
  <si>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</si>
  <si>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</si>
  <si>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</si>
  <si>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</si>
  <si>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</si>
  <si>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</si>
  <si>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</si>
  <si>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</si>
  <si>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</si>
  <si>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</si>
  <si>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</si>
  <si>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</si>
  <si>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</si>
  <si>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</si>
  <si>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</si>
  <si>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</si>
  <si>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</si>
  <si>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</si>
  <si>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</si>
  <si>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</si>
  <si>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</si>
  <si>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</si>
  <si>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</si>
  <si>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</si>
  <si>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</si>
  <si>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</si>
  <si>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</si>
  <si>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</si>
  <si>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</si>
  <si>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</si>
  <si>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</si>
  <si>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</si>
  <si>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</si>
  <si>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</si>
  <si>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</si>
  <si>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</si>
  <si>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</si>
  <si>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</si>
  <si>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</si>
  <si>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</si>
  <si>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</si>
  <si>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</si>
  <si>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</si>
  <si>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</si>
  <si>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</si>
  <si>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</si>
  <si>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</si>
  <si>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</si>
  <si>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</si>
  <si>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</si>
  <si>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</si>
  <si>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</si>
  <si>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</si>
  <si>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</si>
  <si>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</si>
  <si>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</si>
  <si>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</si>
  <si>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</si>
  <si>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</si>
  <si>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</si>
  <si>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</si>
  <si>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</si>
  <si>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</si>
  <si>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</si>
  <si>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</si>
  <si>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</si>
  <si>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</si>
  <si>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</si>
  <si>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</si>
  <si>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</si>
  <si>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</si>
  <si>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</si>
  <si>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</si>
  <si>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</si>
  <si>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</si>
  <si>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</si>
  <si>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</si>
  <si>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</si>
  <si>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</si>
  <si>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</si>
  <si>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</si>
  <si>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</si>
  <si>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</si>
  <si>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</si>
  <si>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</si>
  <si>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</si>
  <si>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</si>
  <si>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</si>
  <si>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</si>
  <si>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</si>
  <si>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</si>
  <si>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</si>
  <si>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</si>
  <si>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</si>
  <si>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</si>
  <si>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</si>
  <si>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</si>
  <si>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</si>
  <si>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</si>
  <si>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</si>
  <si>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</si>
  <si>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</si>
  <si>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</si>
  <si>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</si>
  <si>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</si>
  <si>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</si>
  <si>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</si>
  <si>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</si>
  <si>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</si>
  <si>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</si>
  <si>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</si>
  <si>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</si>
  <si>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</si>
  <si>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</si>
  <si>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</si>
  <si>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</si>
  <si>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</si>
  <si>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</si>
  <si>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</si>
  <si>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</si>
  <si>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</si>
  <si>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</si>
  <si>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</si>
  <si>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</si>
  <si>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</si>
  <si>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</si>
  <si>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</si>
  <si>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</si>
  <si>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</si>
  <si>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</si>
  <si>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</si>
  <si>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</si>
  <si>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</si>
  <si>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</si>
  <si>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</si>
  <si>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</si>
  <si>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</si>
  <si>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</si>
  <si>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</si>
  <si>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</si>
  <si>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</si>
  <si>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</si>
  <si>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</si>
  <si>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</si>
  <si>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</si>
  <si>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</si>
  <si>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</si>
  <si>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</si>
  <si>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</si>
  <si>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</si>
  <si>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</si>
  <si>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</si>
  <si>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</si>
  <si>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</si>
  <si>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</si>
  <si>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</si>
  <si>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</si>
  <si>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</si>
  <si>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</si>
  <si>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</si>
  <si>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</si>
  <si>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</si>
  <si>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</si>
  <si>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</si>
  <si>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</si>
  <si>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</si>
  <si>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</si>
  <si>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</si>
  <si>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</si>
  <si>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</si>
  <si>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</si>
  <si>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</si>
  <si>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</si>
  <si>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</si>
  <si>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</si>
  <si>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</si>
  <si>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</si>
  <si>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</si>
  <si>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</si>
  <si>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</si>
  <si>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</si>
  <si>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</si>
  <si>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</si>
  <si>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</si>
  <si>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</si>
  <si>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</si>
  <si>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</si>
  <si>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</si>
  <si>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</si>
  <si>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</si>
  <si>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</si>
  <si>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</si>
  <si>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</si>
  <si>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</si>
  <si>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</si>
  <si>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</si>
  <si>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</si>
  <si>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</si>
  <si>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</si>
  <si>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</si>
  <si>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</si>
  <si>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</si>
  <si>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</si>
  <si>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</si>
  <si>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</si>
  <si>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</si>
  <si>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</si>
  <si>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</si>
  <si>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</si>
  <si>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</si>
  <si>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</si>
  <si>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</si>
  <si>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</si>
  <si>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</si>
  <si>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</si>
  <si>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</si>
  <si>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</si>
  <si>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</si>
  <si>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</si>
  <si>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</si>
  <si>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</si>
  <si>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</si>
  <si>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</si>
  <si>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</si>
  <si>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</si>
  <si>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</si>
  <si>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</si>
  <si>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</si>
  <si>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</si>
  <si>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</si>
  <si>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</si>
  <si>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</si>
  <si>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</si>
  <si>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</si>
  <si>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</si>
  <si>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</si>
  <si>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</si>
  <si>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</si>
  <si>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</si>
  <si>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</si>
  <si>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</si>
  <si>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</si>
  <si>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</si>
  <si>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</si>
  <si>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</si>
  <si>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</si>
  <si>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</si>
  <si>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</si>
  <si>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</si>
  <si>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</si>
  <si>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</si>
  <si>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</si>
  <si>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</si>
  <si>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</si>
  <si>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</si>
  <si>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</si>
  <si>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</si>
  <si>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</si>
  <si>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</si>
  <si>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</si>
  <si>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</si>
  <si>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</si>
  <si>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</si>
  <si>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</si>
  <si>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</si>
  <si>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</si>
  <si>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</si>
  <si>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</si>
  <si>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</si>
  <si>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</si>
  <si>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</si>
  <si>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</si>
  <si>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</si>
  <si>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</si>
  <si>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</si>
  <si>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</si>
  <si>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</si>
  <si>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</si>
  <si>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</si>
  <si>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</si>
  <si>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</si>
  <si>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</si>
  <si>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</si>
  <si>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</si>
  <si>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</si>
  <si>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</si>
  <si>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</si>
  <si>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</si>
  <si>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</si>
  <si>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</si>
  <si>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</si>
  <si>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</si>
  <si>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</si>
  <si>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</si>
  <si>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</si>
  <si>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</si>
  <si>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</si>
  <si>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</si>
  <si>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</si>
  <si>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</si>
  <si>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</si>
  <si>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</si>
  <si>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</si>
  <si>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</si>
  <si>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</si>
  <si>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</si>
  <si>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</si>
  <si>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</si>
  <si>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</si>
  <si>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</si>
  <si>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</si>
  <si>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</si>
  <si>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</si>
  <si>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</si>
  <si>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</si>
  <si>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</si>
  <si>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</si>
  <si>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</si>
  <si>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</si>
  <si>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</si>
  <si>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</si>
  <si>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</si>
  <si>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</si>
  <si>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</si>
  <si>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</si>
  <si>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</si>
  <si>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</si>
  <si>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</si>
  <si>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</si>
  <si>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</si>
  <si>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</si>
  <si>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</si>
  <si>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</si>
  <si>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</si>
  <si>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</si>
  <si>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</si>
  <si>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</si>
  <si>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</si>
  <si>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</si>
  <si>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</si>
  <si>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</si>
  <si>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</si>
  <si>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</si>
  <si>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</si>
  <si>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</si>
  <si>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</si>
  <si>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</si>
  <si>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</si>
  <si>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</si>
  <si>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</si>
  <si>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</si>
  <si>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</si>
  <si>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</si>
  <si>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</si>
  <si>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</si>
  <si>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</si>
  <si>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</si>
  <si>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</si>
  <si>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</si>
  <si>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</si>
  <si>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</si>
  <si>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</si>
  <si>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</si>
  <si>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</si>
  <si>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</si>
  <si>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</si>
  <si>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</si>
  <si>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</si>
  <si>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</si>
  <si>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</si>
  <si>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</si>
  <si>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</si>
  <si>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</si>
  <si>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</si>
  <si>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</si>
  <si>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</si>
  <si>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</si>
  <si>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</si>
  <si>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</si>
  <si>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</si>
  <si>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</si>
  <si>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</si>
  <si>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</si>
  <si>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</si>
  <si>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</si>
  <si>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</si>
  <si>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</si>
  <si>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</si>
  <si>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</si>
  <si>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</si>
  <si>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</si>
  <si>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</si>
  <si>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</si>
  <si>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</si>
  <si>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</si>
  <si>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</si>
  <si>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</si>
  <si>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</si>
  <si>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</si>
  <si>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</si>
  <si>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</si>
  <si>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</si>
  <si>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</si>
  <si>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</si>
  <si>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</si>
  <si>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</si>
  <si>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</si>
  <si>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</si>
  <si>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</si>
  <si>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</si>
  <si>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</si>
  <si>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</si>
  <si>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</si>
  <si>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</si>
  <si>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</si>
  <si>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</si>
  <si>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</si>
  <si>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</si>
  <si>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</si>
  <si>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</si>
  <si>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</si>
  <si>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</si>
  <si>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</si>
  <si>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</si>
  <si>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</si>
  <si>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</si>
  <si>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</si>
  <si>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</si>
  <si>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</si>
  <si>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</si>
  <si>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</si>
  <si>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</si>
  <si>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</si>
  <si>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</si>
  <si>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</si>
  <si>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</si>
  <si>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</si>
  <si>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</si>
  <si>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</si>
  <si>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</si>
  <si>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</si>
  <si>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</si>
  <si>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</si>
  <si>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</si>
  <si>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</si>
  <si>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</si>
  <si>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</si>
  <si>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</si>
  <si>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</si>
  <si>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</si>
  <si>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</si>
  <si>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</si>
  <si>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</si>
  <si>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</si>
  <si>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</si>
  <si>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</si>
  <si>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</si>
  <si>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</si>
  <si>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</si>
  <si>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</si>
  <si>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</si>
  <si>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</si>
  <si>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</si>
  <si>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</si>
  <si>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</si>
  <si>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</si>
  <si>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</si>
  <si>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</si>
  <si>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</si>
  <si>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</si>
  <si>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</si>
  <si>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</si>
  <si>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</si>
  <si>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</si>
  <si>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</si>
  <si>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</si>
  <si>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</si>
  <si>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</si>
  <si>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</si>
  <si>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</si>
  <si>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</si>
  <si>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</si>
  <si>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</si>
  <si>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</si>
  <si>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</si>
  <si>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</si>
  <si>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</si>
  <si>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</si>
  <si>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</si>
  <si>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</si>
  <si>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</si>
  <si>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</si>
  <si>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</si>
  <si>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</si>
  <si>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</si>
  <si>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</si>
  <si>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</si>
  <si>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</si>
  <si>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</si>
  <si>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</si>
  <si>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</si>
  <si>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</si>
  <si>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</si>
  <si>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</si>
  <si>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</si>
  <si>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</si>
  <si>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</si>
  <si>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</si>
  <si>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</si>
  <si>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</si>
  <si>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</si>
  <si>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</si>
  <si>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</si>
  <si>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</si>
  <si>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</si>
  <si>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</si>
  <si>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</si>
  <si>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</si>
  <si>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</si>
  <si>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</si>
  <si>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</si>
  <si>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</si>
  <si>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</si>
  <si>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</si>
  <si>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</si>
  <si>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</si>
  <si>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</si>
  <si>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</si>
  <si>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</si>
  <si>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</si>
  <si>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</si>
  <si>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</si>
  <si>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</si>
  <si>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</si>
  <si>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</si>
  <si>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</si>
  <si>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</si>
  <si>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</si>
  <si>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</si>
  <si>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</si>
  <si>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</si>
  <si>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</si>
  <si>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</si>
  <si>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</si>
  <si>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</si>
  <si>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</si>
  <si>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</si>
  <si>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</si>
  <si>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</si>
  <si>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</si>
  <si>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</si>
  <si>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</si>
  <si>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</si>
  <si>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</si>
  <si>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</si>
  <si>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</si>
  <si>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</si>
  <si>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</si>
  <si>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</si>
  <si>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</si>
  <si>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</si>
  <si>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</si>
  <si>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</si>
  <si>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</si>
  <si>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</si>
  <si>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</si>
  <si>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</si>
  <si>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</si>
  <si>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</si>
  <si>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</si>
  <si>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</si>
  <si>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</si>
  <si>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</si>
  <si>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</si>
  <si>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</si>
  <si>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</si>
  <si>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</si>
  <si>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</si>
  <si>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</si>
  <si>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</si>
  <si>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</si>
  <si>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</si>
  <si>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</si>
  <si>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</si>
  <si>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</si>
  <si>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</si>
  <si>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</si>
  <si>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</si>
  <si>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</si>
  <si>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</si>
  <si>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</si>
  <si>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</si>
  <si>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</si>
  <si>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</si>
  <si>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</si>
  <si>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</si>
  <si>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</si>
  <si>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</si>
  <si>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</si>
  <si>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</si>
  <si>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</si>
  <si>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</si>
  <si>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</si>
  <si>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</si>
  <si>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</si>
  <si>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</si>
  <si>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</si>
  <si>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</si>
  <si>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</si>
  <si>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</si>
  <si>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</si>
  <si>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</si>
  <si>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</si>
  <si>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</si>
  <si>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</si>
  <si>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</si>
  <si>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</si>
  <si>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</si>
  <si>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</si>
  <si>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</si>
  <si>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</si>
  <si>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</si>
  <si>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</si>
  <si>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</si>
  <si>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</si>
  <si>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</si>
  <si>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</si>
  <si>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</si>
  <si>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</si>
  <si>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</si>
  <si>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</si>
  <si>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</si>
  <si>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</si>
  <si>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</si>
  <si>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</si>
  <si>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</si>
  <si>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</si>
  <si>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</si>
  <si>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</si>
  <si>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</si>
  <si>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</si>
  <si>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</si>
  <si>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</si>
  <si>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</si>
  <si>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</si>
  <si>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</si>
  <si>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</si>
  <si>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</si>
  <si>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</si>
  <si>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</si>
  <si>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</si>
  <si>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</si>
  <si>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</si>
  <si>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</si>
  <si>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</si>
  <si>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</si>
  <si>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</si>
  <si>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</si>
  <si>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</si>
  <si>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</si>
  <si>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</si>
  <si>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</si>
  <si>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</si>
  <si>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</si>
  <si>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</si>
  <si>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</si>
  <si>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</si>
  <si>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</si>
  <si>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</si>
  <si>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</si>
  <si>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</si>
  <si>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</si>
  <si>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</si>
  <si>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</si>
  <si>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</si>
  <si>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</si>
  <si>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</si>
  <si>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</si>
  <si>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</si>
  <si>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</si>
  <si>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</si>
  <si>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</si>
  <si>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</si>
  <si>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</si>
  <si>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</si>
  <si>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</si>
  <si>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</si>
  <si>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</si>
  <si>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</si>
  <si>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</si>
  <si>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</si>
  <si>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</si>
  <si>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</si>
  <si>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</si>
  <si>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</si>
  <si>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</si>
  <si>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</si>
  <si>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</si>
  <si>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</si>
  <si>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</si>
  <si>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</si>
  <si>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</si>
  <si>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</si>
  <si>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</si>
  <si>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</si>
  <si>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</si>
  <si>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</si>
  <si>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</si>
  <si>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</si>
  <si>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</si>
  <si>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</si>
  <si>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</si>
  <si>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</si>
  <si>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</si>
  <si>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</si>
  <si>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</si>
  <si>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</si>
  <si>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</si>
  <si>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</si>
  <si>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</si>
  <si>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</si>
  <si>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</si>
  <si>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</si>
  <si>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</si>
  <si>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</si>
  <si>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</si>
  <si>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</si>
  <si>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</si>
  <si>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</si>
  <si>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</si>
  <si>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</si>
  <si>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</si>
  <si>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</si>
  <si>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</si>
  <si>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</si>
  <si>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</si>
  <si>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</si>
  <si>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</si>
  <si>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</si>
  <si>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</si>
  <si>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</si>
  <si>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</si>
  <si>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</si>
  <si>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</si>
  <si>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</si>
  <si>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</si>
  <si>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</si>
  <si>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</si>
  <si>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</si>
  <si>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</si>
  <si>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</si>
  <si>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</si>
  <si>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</si>
  <si>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</si>
  <si>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</si>
  <si>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</si>
  <si>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</si>
  <si>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</si>
  <si>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</si>
  <si>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</si>
  <si>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</si>
  <si>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</si>
  <si>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</si>
  <si>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</si>
  <si>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</si>
  <si>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</si>
  <si>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</si>
  <si>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</si>
  <si>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</si>
  <si>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</si>
  <si>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</si>
  <si>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</si>
  <si>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</si>
  <si>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</si>
  <si>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</si>
  <si>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</si>
  <si>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</si>
  <si>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</si>
  <si>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</si>
  <si>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</si>
  <si>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</si>
  <si>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</si>
  <si>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</si>
  <si>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</si>
  <si>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</si>
  <si>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</si>
  <si>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</si>
  <si>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</si>
  <si>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</si>
  <si>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</si>
  <si>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</si>
  <si>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</si>
  <si>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</si>
  <si>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</si>
  <si>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</si>
  <si>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</si>
  <si>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</si>
  <si>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</si>
  <si>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</si>
  <si>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</si>
  <si>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</si>
  <si>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</si>
  <si>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</si>
  <si>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</si>
  <si>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</si>
  <si>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</si>
  <si>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</si>
  <si>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</si>
  <si>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</si>
  <si>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</si>
  <si>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</si>
  <si>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</si>
  <si>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</si>
  <si>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</si>
  <si>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</si>
  <si>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</si>
  <si>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</si>
  <si>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</si>
  <si>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</si>
  <si>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</si>
  <si>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</si>
  <si>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</si>
  <si>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</si>
  <si>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</si>
  <si>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</si>
  <si>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</si>
  <si>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</si>
  <si>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</si>
  <si>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</si>
  <si>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</si>
  <si>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</si>
  <si>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</si>
  <si>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</si>
  <si>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</si>
  <si>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</si>
  <si>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</si>
  <si>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</si>
  <si>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</si>
  <si>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</si>
  <si>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</si>
  <si>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</si>
  <si>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</si>
  <si>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</si>
  <si>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</si>
  <si>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</si>
  <si>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</si>
  <si>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</si>
  <si>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</si>
  <si>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</si>
  <si>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</si>
  <si>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</si>
  <si>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</si>
  <si>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</si>
  <si>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</si>
  <si>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</si>
  <si>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</si>
  <si>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</si>
  <si>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</si>
  <si>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</si>
  <si>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</si>
  <si>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</si>
  <si>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</si>
  <si>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</si>
  <si>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</si>
  <si>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</si>
  <si>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</si>
  <si>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</si>
  <si>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</si>
  <si>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</si>
  <si>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</si>
  <si>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</si>
  <si>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</si>
  <si>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</si>
  <si>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</si>
  <si>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</si>
  <si>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</si>
  <si>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</si>
  <si>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</si>
  <si>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</si>
  <si>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</si>
  <si>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</si>
  <si>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</si>
  <si>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</si>
  <si>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</si>
  <si>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</si>
  <si>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</si>
  <si>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</si>
  <si>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</si>
  <si>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</si>
  <si>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</si>
  <si>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</si>
  <si>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</si>
  <si>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</si>
  <si>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</si>
  <si>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</si>
  <si>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</si>
  <si>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</si>
  <si>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</si>
  <si>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</si>
  <si>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</si>
  <si>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</si>
  <si>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</si>
  <si>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</si>
  <si>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</si>
  <si>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</si>
  <si>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</si>
  <si>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</si>
  <si>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</si>
  <si>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</si>
  <si>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</si>
  <si>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</si>
  <si>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</si>
  <si>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</si>
  <si>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</si>
  <si>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</si>
  <si>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</si>
  <si>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</si>
  <si>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</si>
  <si>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</si>
  <si>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</si>
  <si>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</si>
  <si>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</si>
  <si>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</si>
  <si>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</si>
  <si>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</si>
  <si>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</si>
  <si>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</si>
  <si>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</si>
  <si>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</si>
  <si>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</si>
  <si>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</si>
  <si>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</si>
  <si>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</si>
  <si>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</si>
  <si>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</si>
  <si>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</si>
  <si>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</si>
  <si>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</si>
  <si>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</si>
  <si>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</si>
  <si>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</si>
  <si>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</si>
  <si>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</si>
  <si>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</si>
  <si>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</si>
  <si>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</si>
  <si>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</si>
  <si>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</si>
  <si>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</si>
  <si>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</si>
  <si>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</si>
  <si>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</si>
  <si>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</si>
  <si>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</si>
  <si>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</si>
  <si>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</si>
  <si>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</si>
  <si>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</si>
  <si>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</si>
  <si>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</si>
  <si>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</si>
  <si>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</si>
  <si>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</si>
  <si>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</si>
  <si>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</si>
  <si>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</si>
  <si>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</si>
  <si>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</si>
  <si>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</si>
  <si>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</si>
  <si>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</si>
  <si>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</si>
  <si>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</si>
  <si>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</si>
  <si>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</si>
  <si>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</si>
  <si>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</si>
  <si>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</si>
  <si>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</si>
  <si>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</si>
  <si>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</si>
  <si>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</si>
  <si>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</si>
  <si>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</si>
  <si>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</si>
  <si>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</si>
  <si>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</si>
  <si>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</si>
  <si>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</si>
  <si>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</si>
  <si>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</si>
  <si>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</si>
  <si>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</si>
  <si>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</si>
  <si>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</si>
  <si>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</si>
  <si>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</si>
  <si>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</si>
  <si>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</si>
  <si>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</si>
  <si>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</si>
  <si>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</si>
  <si>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</si>
  <si>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</si>
  <si>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</si>
  <si>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</si>
  <si>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</si>
  <si>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</si>
  <si>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</si>
  <si>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</si>
  <si>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</si>
  <si>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</si>
  <si>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</si>
  <si>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</si>
  <si>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</si>
  <si>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</si>
  <si>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</si>
  <si>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</si>
  <si>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</si>
  <si>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</si>
  <si>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</si>
  <si>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</si>
  <si>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</si>
  <si>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</si>
  <si>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</si>
  <si>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</si>
  <si>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</si>
  <si>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</si>
  <si>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</si>
  <si>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</si>
  <si>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</si>
  <si>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</si>
  <si>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</si>
  <si>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</si>
  <si>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</si>
  <si>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</si>
  <si>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</si>
  <si>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</si>
  <si>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</si>
  <si>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</si>
  <si>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</si>
  <si>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</si>
  <si>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</si>
  <si>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</si>
  <si>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</si>
  <si>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</si>
  <si>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</si>
  <si>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</si>
  <si>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</si>
  <si>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</si>
  <si>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</si>
  <si>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</si>
  <si>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</si>
  <si>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</si>
  <si>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</si>
  <si>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</si>
  <si>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</si>
  <si>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</si>
  <si>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</si>
  <si>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</si>
  <si>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</si>
  <si>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</si>
  <si>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</si>
  <si>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</si>
  <si>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</si>
  <si>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</si>
  <si>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</si>
  <si>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</si>
  <si>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</si>
  <si>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</si>
  <si>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</si>
  <si>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</si>
  <si>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</si>
  <si>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</si>
  <si>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</si>
  <si>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</si>
  <si>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</si>
  <si>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</si>
  <si>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</si>
  <si>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</si>
  <si>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</si>
  <si>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</si>
  <si>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</si>
  <si>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</si>
  <si>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</si>
  <si>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</si>
  <si>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</si>
  <si>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</si>
  <si>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</si>
  <si>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</si>
  <si>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</si>
  <si>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</si>
  <si>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</si>
  <si>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</si>
  <si>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</si>
  <si>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</si>
  <si>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</si>
  <si>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</si>
  <si>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</si>
  <si>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</si>
  <si>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</si>
  <si>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</si>
  <si>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</si>
  <si>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</si>
  <si>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</si>
  <si>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</si>
  <si>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</si>
  <si>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</si>
  <si>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</si>
  <si>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</si>
  <si>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</si>
  <si>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</si>
  <si>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</si>
  <si>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</si>
  <si>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</si>
  <si>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</si>
  <si>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</si>
  <si>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</si>
  <si>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</si>
  <si>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</si>
  <si>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</si>
  <si>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</si>
  <si>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</si>
  <si>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</si>
  <si>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</si>
  <si>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</si>
  <si>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</si>
  <si>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</si>
  <si>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</si>
  <si>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</si>
  <si>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</si>
  <si>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</si>
  <si>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</si>
  <si>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</si>
  <si>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</si>
  <si>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</si>
  <si>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</si>
  <si>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</si>
  <si>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</si>
  <si>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</si>
  <si>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</si>
  <si>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</si>
  <si>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</si>
  <si>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</si>
  <si>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</si>
  <si>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</si>
  <si>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</si>
  <si>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</si>
  <si>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</si>
  <si>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</si>
  <si>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</si>
  <si>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</si>
  <si>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</si>
  <si>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</si>
  <si>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</si>
  <si>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</si>
  <si>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</si>
  <si>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</si>
  <si>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</si>
  <si>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</si>
  <si>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</si>
  <si>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</si>
  <si>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</si>
  <si>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</si>
  <si>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</si>
  <si>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</si>
  <si>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</si>
  <si>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</si>
  <si>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</si>
  <si>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</si>
  <si>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</si>
  <si>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</si>
  <si>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</si>
  <si>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</si>
  <si>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</si>
  <si>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</si>
  <si>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</si>
  <si>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</si>
  <si>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</si>
  <si>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</si>
  <si>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</si>
  <si>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</si>
  <si>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</si>
  <si>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</si>
  <si>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</si>
  <si>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</si>
  <si>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</si>
  <si>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</si>
  <si>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</si>
  <si>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</si>
  <si>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</si>
  <si>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</si>
  <si>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</si>
  <si>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</si>
  <si>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</si>
  <si>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</si>
  <si>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</si>
  <si>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</si>
  <si>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</si>
  <si>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</si>
  <si>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</si>
  <si>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</si>
  <si>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</si>
  <si>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</si>
  <si>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</si>
  <si>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</si>
  <si>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</si>
  <si>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</si>
  <si>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</si>
  <si>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</si>
  <si>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</si>
  <si>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</si>
  <si>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</si>
  <si>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</si>
  <si>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</si>
  <si>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</si>
  <si>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</si>
  <si>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</si>
  <si>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</si>
  <si>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</si>
  <si>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</si>
  <si>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</si>
  <si>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</si>
  <si>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</si>
  <si>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</si>
  <si>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</si>
  <si>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</si>
  <si>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</si>
  <si>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</si>
  <si>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</si>
  <si>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</si>
  <si>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</si>
  <si>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</si>
  <si>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</si>
  <si>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</si>
  <si>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</si>
  <si>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</si>
  <si>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</si>
  <si>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</si>
  <si>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</si>
  <si>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</si>
  <si>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</si>
  <si>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</si>
  <si>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</si>
  <si>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</si>
  <si>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</si>
  <si>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</si>
  <si>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</si>
  <si>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</si>
  <si>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</si>
  <si>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</si>
  <si>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</si>
  <si>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</si>
  <si>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</si>
  <si>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</si>
  <si>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</si>
  <si>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</si>
  <si>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</si>
  <si>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</si>
  <si>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</si>
  <si>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</si>
  <si>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</si>
  <si>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</si>
  <si>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</si>
  <si>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</si>
  <si>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</si>
  <si>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</si>
  <si>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</si>
  <si>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</si>
  <si>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</si>
  <si>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</si>
  <si>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</si>
  <si>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</si>
  <si>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</si>
  <si>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</si>
  <si>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</si>
  <si>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</si>
  <si>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</si>
  <si>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</si>
  <si>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</si>
  <si>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</si>
  <si>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</si>
  <si>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</si>
  <si>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</si>
  <si>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</si>
  <si>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</si>
  <si>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</si>
  <si>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</si>
  <si>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</si>
  <si>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</si>
  <si>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</si>
  <si>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</si>
  <si>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</si>
  <si>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</si>
  <si>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</si>
  <si>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</si>
  <si>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</si>
  <si>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</si>
  <si>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</si>
  <si>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</si>
  <si>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</si>
  <si>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</si>
  <si>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</si>
  <si>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</si>
  <si>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</si>
  <si>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</si>
  <si>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</si>
  <si>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</si>
  <si>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</si>
  <si>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</si>
  <si>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</si>
  <si>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</si>
  <si>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</si>
  <si>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</si>
  <si>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</si>
  <si>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</si>
  <si>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</si>
  <si>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</si>
  <si>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</si>
  <si>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</si>
  <si>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</si>
  <si>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</si>
  <si>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</si>
  <si>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</si>
  <si>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</si>
  <si>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</si>
  <si>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</si>
  <si>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</si>
  <si>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</si>
  <si>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</si>
  <si>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</si>
  <si>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</si>
  <si>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</si>
  <si>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</si>
  <si>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</si>
  <si>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</si>
  <si>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</si>
  <si>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</si>
  <si>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</si>
  <si>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</si>
  <si>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</si>
  <si>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</si>
  <si>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</si>
  <si>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</si>
  <si>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</si>
  <si>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</si>
  <si>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</si>
  <si>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</si>
  <si>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</si>
  <si>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</si>
  <si>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</si>
  <si>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</si>
  <si>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</si>
  <si>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</si>
  <si>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</si>
  <si>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</si>
  <si>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</si>
  <si>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</si>
  <si>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</si>
  <si>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</si>
  <si>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</si>
  <si>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</si>
  <si>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</si>
  <si>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</si>
  <si>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</si>
  <si>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</si>
  <si>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</si>
  <si>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</si>
  <si>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</si>
  <si>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</si>
  <si>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</si>
  <si>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</si>
  <si>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</si>
  <si>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</si>
  <si>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</si>
  <si>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</si>
  <si>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</si>
  <si>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</si>
  <si>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</si>
  <si>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</si>
  <si>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</si>
  <si>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</si>
  <si>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</si>
  <si>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</si>
  <si>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</si>
  <si>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</si>
  <si>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</si>
  <si>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</si>
  <si>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</si>
  <si>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</si>
  <si>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</si>
  <si>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</si>
  <si>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</si>
  <si>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</si>
  <si>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</si>
  <si>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</si>
  <si>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</si>
  <si>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</si>
  <si>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</si>
  <si>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</si>
  <si>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</si>
  <si>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</si>
  <si>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</si>
  <si>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</si>
  <si>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</si>
  <si>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</si>
  <si>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</si>
  <si>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</si>
  <si>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</si>
  <si>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</si>
  <si>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</si>
  <si>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</si>
  <si>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</si>
  <si>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</si>
  <si>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</si>
  <si>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</si>
  <si>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</si>
  <si>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</si>
  <si>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</si>
  <si>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</si>
  <si>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</si>
  <si>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</si>
  <si>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</si>
  <si>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</si>
  <si>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</si>
  <si>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</si>
  <si>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</si>
  <si>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</si>
  <si>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</si>
  <si>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</si>
  <si>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</si>
  <si>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</si>
  <si>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</si>
  <si>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</si>
  <si>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</si>
  <si>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</si>
  <si>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</si>
  <si>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</si>
  <si>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</si>
  <si>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</si>
  <si>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</si>
  <si>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</si>
  <si>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</si>
  <si>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</si>
  <si>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</si>
  <si>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</si>
  <si>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</si>
  <si>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</si>
  <si>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</si>
  <si>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</si>
  <si>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</si>
  <si>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</si>
  <si>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</si>
  <si>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</si>
  <si>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</si>
  <si>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</si>
  <si>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</si>
  <si>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</si>
  <si>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</si>
  <si>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</si>
  <si>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</si>
  <si>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</si>
  <si>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</si>
  <si>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</si>
  <si>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</si>
  <si>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</si>
  <si>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</si>
  <si>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</si>
  <si>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</si>
  <si>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</si>
  <si>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</si>
  <si>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</si>
  <si>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</si>
  <si>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</si>
  <si>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</si>
  <si>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</si>
  <si>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</si>
  <si>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</si>
  <si>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</si>
  <si>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</si>
  <si>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</si>
  <si>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</si>
  <si>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</si>
  <si>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</si>
  <si>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</si>
  <si>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</si>
  <si>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</si>
  <si>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</si>
  <si>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</si>
  <si>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</si>
  <si>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</si>
  <si>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</si>
  <si>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</si>
  <si>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</si>
  <si>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</si>
  <si>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</si>
  <si>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</si>
  <si>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</si>
  <si>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</si>
  <si>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</si>
  <si>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</si>
  <si>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</si>
  <si>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</si>
  <si>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</si>
  <si>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</si>
  <si>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</si>
  <si>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</si>
  <si>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</si>
  <si>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</si>
  <si>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</si>
  <si>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</si>
  <si>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</si>
  <si>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</si>
  <si>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</si>
  <si>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</si>
  <si>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</si>
  <si>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</si>
  <si>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</si>
  <si>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</si>
  <si>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</si>
  <si>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</si>
  <si>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</si>
  <si>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</si>
  <si>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</si>
  <si>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</si>
  <si>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</si>
  <si>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</si>
  <si>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</si>
  <si>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</si>
  <si>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</si>
  <si>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</si>
  <si>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</si>
  <si>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</si>
  <si>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</si>
  <si>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</si>
  <si>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</si>
  <si>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</si>
  <si>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</si>
  <si>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</si>
  <si>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</si>
  <si>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</si>
  <si>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</si>
  <si>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</si>
  <si>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</si>
  <si>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</si>
  <si>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</si>
  <si>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</si>
  <si>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</si>
  <si>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</si>
  <si>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</si>
  <si>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</si>
  <si>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</si>
  <si>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</si>
  <si>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</si>
  <si>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</si>
  <si>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</si>
  <si>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</si>
  <si>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</si>
  <si>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</si>
  <si>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</si>
  <si>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</si>
  <si>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</si>
  <si>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</si>
  <si>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</si>
  <si>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</si>
  <si>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</si>
  <si>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</si>
  <si>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</si>
  <si>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</si>
  <si>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</si>
  <si>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</si>
  <si>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</si>
  <si>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</si>
  <si>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</si>
  <si>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</si>
  <si>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</si>
  <si>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</si>
  <si>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</si>
  <si>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</si>
  <si>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</si>
  <si>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</si>
  <si>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</si>
  <si>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</si>
  <si>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</si>
  <si>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</si>
  <si>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</si>
  <si>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</si>
  <si>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</si>
  <si>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</si>
  <si>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</si>
  <si>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</si>
  <si>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</si>
  <si>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</si>
  <si>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</si>
  <si>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</si>
  <si>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</si>
  <si>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</si>
  <si>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</si>
  <si>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</si>
  <si>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</si>
  <si>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</si>
  <si>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</si>
  <si>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</si>
  <si>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</si>
  <si>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</si>
  <si>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</si>
  <si>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</si>
  <si>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</si>
  <si>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</si>
  <si>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</si>
  <si>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</si>
  <si>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</si>
  <si>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</si>
  <si>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</si>
  <si>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</si>
  <si>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</si>
  <si>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</si>
  <si>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</si>
  <si>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</si>
  <si>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</si>
  <si>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</si>
  <si>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</si>
  <si>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</si>
  <si>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</si>
  <si>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</si>
  <si>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</si>
  <si>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</si>
  <si>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</si>
  <si>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</si>
  <si>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</si>
  <si>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</si>
  <si>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</si>
  <si>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</si>
  <si>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</si>
  <si>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</si>
  <si>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</si>
  <si>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</si>
  <si>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</si>
  <si>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</si>
  <si>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</si>
  <si>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</si>
  <si>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</si>
  <si>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</si>
  <si>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</si>
  <si>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</si>
  <si>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</si>
  <si>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</si>
  <si>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</si>
  <si>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</si>
  <si>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</si>
  <si>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</si>
  <si>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</si>
  <si>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</si>
  <si>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</si>
  <si>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</si>
  <si>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</si>
  <si>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</si>
  <si>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</si>
  <si>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</si>
  <si>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</si>
  <si>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</si>
  <si>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</si>
  <si>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</si>
  <si>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</si>
  <si>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</si>
  <si>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</si>
  <si>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</si>
  <si>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</si>
  <si>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</si>
  <si>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</si>
  <si>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</si>
  <si>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</si>
  <si>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</si>
  <si>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</si>
  <si>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</si>
  <si>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</si>
  <si>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</si>
  <si>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</si>
  <si>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</si>
  <si>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</si>
  <si>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</si>
  <si>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</si>
  <si>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</si>
  <si>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</si>
  <si>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</si>
  <si>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</si>
  <si>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</si>
  <si>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</si>
  <si>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</si>
  <si>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</si>
  <si>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</si>
  <si>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</si>
  <si>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</si>
  <si>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</si>
  <si>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</si>
  <si>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</si>
  <si>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</si>
  <si>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</si>
  <si>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</si>
  <si>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</si>
  <si>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</si>
  <si>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</si>
  <si>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</si>
  <si>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</si>
  <si>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</si>
  <si>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</si>
  <si>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</si>
  <si>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</si>
  <si>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</si>
  <si>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</si>
  <si>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</si>
  <si>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</si>
  <si>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</si>
  <si>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</si>
  <si>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</si>
  <si>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</si>
  <si>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</si>
  <si>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</si>
  <si>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</si>
  <si>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</si>
  <si>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</si>
  <si>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</si>
  <si>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</si>
  <si>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</si>
  <si>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</si>
  <si>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</si>
  <si>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</si>
  <si>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</si>
  <si>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</si>
  <si>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</si>
  <si>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</si>
  <si>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</si>
  <si>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</si>
  <si>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</si>
  <si>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</si>
  <si>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</si>
  <si>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</si>
  <si>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</si>
  <si>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</si>
  <si>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</si>
  <si>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</si>
  <si>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</si>
  <si>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</si>
  <si>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</si>
  <si>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</si>
  <si>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</si>
  <si>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</si>
  <si>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</si>
  <si>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</si>
  <si>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</si>
  <si>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</si>
  <si>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</si>
  <si>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</si>
  <si>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</si>
  <si>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</si>
  <si>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</si>
  <si>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</si>
  <si>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</si>
  <si>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</si>
  <si>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</si>
  <si>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</si>
  <si>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</si>
  <si>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</si>
  <si>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</si>
  <si>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</si>
  <si>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</si>
  <si>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</si>
  <si>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</si>
  <si>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</si>
  <si>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</si>
  <si>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</si>
  <si>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</si>
  <si>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</si>
  <si>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</si>
  <si>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</si>
  <si>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</si>
  <si>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</si>
  <si>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</si>
  <si>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</si>
  <si>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</si>
  <si>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</si>
  <si>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</si>
  <si>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</si>
  <si>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</si>
  <si>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</si>
  <si>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</si>
  <si>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</si>
  <si>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</si>
  <si>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</si>
  <si>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</si>
  <si>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</si>
  <si>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</si>
  <si>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</si>
  <si>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</si>
  <si>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</si>
  <si>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</si>
  <si>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</si>
  <si>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</si>
  <si>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</si>
  <si>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</si>
  <si>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</si>
  <si>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</si>
  <si>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</si>
  <si>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</si>
  <si>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</si>
  <si>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</si>
  <si>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</si>
  <si>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</si>
  <si>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</si>
  <si>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</si>
  <si>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</si>
  <si>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</si>
  <si>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</si>
  <si>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</si>
  <si>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</si>
  <si>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</si>
  <si>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</si>
  <si>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</si>
  <si>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</si>
  <si>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</si>
  <si>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</si>
  <si>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</si>
  <si>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</si>
  <si>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</si>
  <si>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</si>
  <si>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</si>
  <si>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</si>
  <si>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</si>
  <si>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</si>
  <si>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</si>
  <si>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</si>
  <si>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</si>
  <si>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</si>
  <si>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</si>
  <si>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</si>
  <si>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</si>
  <si>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</si>
  <si>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</si>
  <si>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</si>
  <si>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</si>
  <si>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</si>
  <si>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</si>
  <si>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</si>
  <si>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</si>
  <si>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</si>
  <si>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</si>
  <si>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</si>
  <si>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</si>
  <si>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</si>
  <si>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</si>
  <si>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</si>
  <si>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</si>
  <si>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</si>
  <si>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</si>
  <si>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</si>
  <si>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</si>
  <si>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</si>
  <si>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</si>
  <si>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</si>
  <si>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</si>
  <si>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</si>
  <si>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</si>
  <si>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</si>
  <si>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</si>
  <si>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</si>
  <si>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</si>
  <si>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</si>
  <si>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</si>
  <si>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</si>
  <si>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</si>
  <si>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</si>
  <si>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</si>
  <si>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</si>
  <si>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</si>
  <si>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</si>
  <si>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</si>
  <si>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</si>
  <si>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</si>
  <si>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</si>
  <si>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</si>
  <si>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</si>
  <si>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</si>
  <si>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</si>
  <si>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</si>
  <si>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</si>
  <si>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</si>
  <si>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</si>
  <si>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</si>
  <si>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</si>
  <si>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</si>
  <si>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</si>
  <si>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</si>
  <si>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</si>
  <si>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</si>
  <si>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</si>
  <si>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</si>
  <si>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</si>
  <si>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</si>
  <si>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</si>
  <si>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</si>
  <si>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</si>
  <si>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</si>
  <si>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</si>
  <si>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</si>
  <si>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</si>
  <si>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</si>
  <si>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</si>
  <si>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</si>
  <si>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</si>
  <si>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</si>
  <si>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</si>
  <si>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</si>
  <si>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</si>
  <si>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</si>
  <si>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</si>
  <si>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</si>
  <si>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</si>
  <si>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</si>
  <si>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</si>
  <si>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</si>
  <si>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</si>
  <si>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</si>
  <si>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</si>
  <si>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</si>
  <si>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</si>
  <si>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</si>
  <si>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</si>
  <si>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</si>
  <si>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</si>
  <si>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</si>
  <si>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</si>
  <si>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</si>
  <si>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</si>
  <si>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</si>
  <si>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</si>
  <si>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</si>
  <si>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</si>
  <si>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</si>
  <si>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</si>
  <si>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</si>
  <si>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</si>
  <si>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</si>
  <si>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</si>
  <si>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</si>
  <si>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</si>
  <si>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</si>
  <si>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</si>
  <si>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</si>
  <si>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</si>
  <si>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</si>
  <si>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</si>
  <si>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</si>
  <si>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</si>
  <si>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</si>
  <si>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</si>
  <si>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</si>
  <si>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</si>
  <si>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</si>
  <si>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</si>
  <si>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</si>
  <si>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</si>
  <si>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</si>
  <si>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</si>
  <si>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</si>
  <si>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</si>
  <si>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</si>
  <si>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</si>
  <si>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</si>
  <si>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</si>
  <si>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</si>
  <si>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</si>
  <si>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</si>
  <si>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</si>
  <si>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</si>
  <si>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</si>
  <si>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</si>
  <si>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</si>
  <si>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</si>
  <si>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</si>
  <si>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</si>
  <si>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</si>
  <si>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</si>
  <si>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</si>
  <si>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</si>
  <si>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</si>
  <si>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</si>
  <si>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</si>
  <si>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</si>
  <si>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</si>
  <si>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</si>
  <si>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</si>
  <si>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</si>
  <si>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</si>
  <si>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</si>
  <si>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</si>
  <si>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</si>
  <si>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</si>
  <si>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</si>
  <si>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</si>
  <si>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</si>
  <si>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</si>
  <si>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</si>
  <si>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</si>
  <si>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</si>
  <si>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</si>
  <si>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</si>
  <si>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</si>
  <si>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</si>
  <si>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</si>
  <si>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</si>
  <si>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</si>
  <si>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</si>
  <si>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</si>
  <si>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</si>
  <si>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</si>
  <si>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</si>
  <si>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</si>
  <si>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</si>
  <si>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</si>
  <si>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</si>
  <si>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</si>
  <si>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</si>
  <si>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</si>
  <si>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</si>
  <si>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</si>
  <si>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</si>
  <si>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</si>
  <si>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</si>
  <si>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</si>
  <si>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</si>
  <si>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</si>
  <si>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</si>
  <si>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</si>
  <si>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</si>
  <si>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</si>
  <si>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</si>
  <si>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</si>
  <si>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</si>
  <si>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</si>
  <si>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</si>
  <si>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</si>
  <si>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</si>
  <si>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</si>
  <si>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</si>
  <si>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</si>
  <si>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</si>
  <si>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</si>
  <si>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</si>
  <si>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</si>
  <si>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</si>
  <si>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</si>
  <si>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</si>
  <si>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</si>
  <si>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</si>
  <si>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</si>
  <si>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</si>
  <si>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</si>
  <si>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</si>
  <si>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</si>
  <si>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</si>
  <si>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</si>
  <si>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</si>
  <si>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</si>
  <si>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</si>
  <si>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</si>
  <si>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</si>
  <si>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</si>
  <si>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</si>
  <si>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</si>
  <si>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</si>
  <si>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</si>
  <si>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</si>
  <si>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</si>
  <si>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</si>
  <si>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</si>
  <si>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</si>
  <si>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</si>
  <si>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</si>
  <si>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</si>
  <si>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</si>
  <si>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</si>
  <si>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</si>
  <si>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</si>
  <si>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</si>
  <si>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</si>
  <si>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</si>
  <si>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</si>
  <si>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</si>
  <si>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</si>
  <si>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</si>
  <si>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</si>
  <si>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</si>
  <si>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</si>
  <si>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</si>
  <si>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</si>
  <si>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</si>
  <si>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</si>
  <si>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</si>
  <si>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</si>
  <si>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</si>
  <si>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</si>
  <si>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</si>
  <si>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</si>
  <si>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</si>
  <si>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</si>
  <si>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</si>
  <si>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</si>
  <si>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</si>
  <si>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</si>
  <si>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</si>
  <si>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</si>
  <si>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</si>
  <si>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</si>
  <si>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</si>
  <si>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</si>
  <si>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</si>
  <si>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</si>
  <si>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</si>
  <si>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</si>
  <si>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</si>
  <si>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</si>
  <si>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</si>
  <si>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</si>
  <si>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</si>
  <si>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</si>
  <si>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</si>
  <si>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</si>
  <si>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</si>
  <si>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</si>
  <si>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</si>
  <si>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</si>
  <si>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</si>
  <si>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</si>
  <si>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</si>
  <si>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</si>
  <si>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</si>
  <si>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</si>
  <si>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</si>
  <si>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</si>
  <si>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</si>
  <si>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</si>
  <si>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</si>
  <si>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</si>
  <si>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</si>
  <si>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</si>
  <si>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</si>
  <si>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</si>
  <si>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</si>
  <si>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</si>
  <si>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</si>
  <si>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</si>
  <si>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</si>
  <si>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</si>
  <si>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</si>
  <si>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</si>
  <si>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</si>
  <si>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</si>
  <si>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</si>
  <si>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</si>
  <si>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</si>
  <si>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</si>
  <si>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</si>
  <si>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</si>
  <si>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</si>
  <si>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</si>
  <si>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</si>
  <si>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</si>
  <si>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</si>
  <si>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</si>
  <si>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</si>
  <si>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</si>
  <si>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</si>
  <si>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</si>
  <si>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</si>
  <si>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</si>
  <si>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</si>
  <si>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</si>
  <si>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</si>
  <si>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</si>
  <si>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</si>
  <si>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</si>
  <si>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</si>
  <si>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</si>
  <si>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</si>
  <si>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</si>
  <si>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</si>
  <si>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</si>
  <si>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</si>
  <si>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</si>
  <si>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</si>
  <si>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</si>
  <si>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</si>
  <si>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</si>
  <si>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</si>
  <si>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</si>
  <si>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</si>
  <si>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</si>
  <si>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</si>
  <si>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</si>
  <si>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</si>
  <si>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</si>
  <si>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</si>
  <si>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</si>
  <si>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</si>
  <si>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</si>
  <si>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</si>
  <si>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</si>
  <si>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</si>
  <si>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</si>
  <si>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</si>
  <si>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</si>
  <si>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</si>
  <si>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</si>
  <si>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</si>
  <si>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</si>
  <si>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</si>
  <si>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</si>
  <si>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</si>
  <si>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</si>
  <si>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</si>
  <si>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</si>
  <si>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</si>
  <si>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</si>
  <si>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</si>
  <si>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</si>
  <si>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</si>
  <si>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</si>
  <si>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</si>
  <si>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</si>
  <si>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</si>
  <si>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</si>
  <si>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</si>
  <si>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</si>
  <si>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</si>
  <si>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</si>
  <si>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</si>
  <si>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</si>
  <si>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</si>
  <si>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</si>
  <si>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</si>
  <si>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</si>
  <si>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</si>
  <si>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</si>
  <si>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</si>
  <si>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</si>
  <si>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</si>
  <si>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</si>
  <si>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</si>
  <si>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</si>
  <si>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</si>
  <si>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</si>
  <si>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</si>
  <si>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</si>
  <si>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</si>
  <si>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</si>
  <si>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</si>
  <si>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</si>
  <si>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</si>
  <si>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</si>
  <si>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</si>
  <si>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</si>
  <si>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</si>
  <si>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</si>
  <si>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</si>
  <si>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</si>
  <si>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</si>
  <si>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</si>
  <si>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</si>
  <si>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</si>
  <si>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</si>
  <si>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</si>
  <si>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</si>
  <si>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</si>
  <si>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</si>
  <si>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</si>
  <si>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</si>
  <si>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</si>
  <si>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</si>
  <si>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</si>
  <si>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</si>
  <si>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</si>
  <si>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</si>
  <si>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</si>
  <si>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</si>
  <si>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</si>
  <si>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</si>
  <si>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</si>
  <si>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</si>
  <si>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</si>
  <si>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</si>
  <si>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</si>
  <si>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</si>
  <si>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</si>
  <si>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</si>
  <si>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</si>
  <si>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</si>
  <si>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</si>
  <si>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</si>
  <si>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</si>
  <si>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</si>
  <si>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</si>
  <si>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</si>
  <si>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</si>
  <si>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</si>
  <si>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</si>
  <si>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</si>
  <si>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</si>
  <si>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</si>
  <si>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</si>
  <si>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</si>
  <si>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</si>
  <si>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</si>
  <si>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</si>
  <si>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</si>
  <si>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</si>
  <si>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</si>
  <si>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</si>
  <si>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</si>
  <si>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</si>
  <si>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</si>
  <si>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</si>
  <si>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</si>
  <si>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</si>
  <si>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</si>
  <si>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</si>
  <si>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</si>
  <si>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</si>
  <si>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</si>
  <si>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</si>
  <si>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</si>
  <si>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</si>
  <si>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</si>
  <si>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</si>
  <si>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</si>
  <si>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</si>
  <si>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</si>
  <si>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</si>
  <si>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</si>
  <si>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</si>
  <si>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</si>
  <si>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</si>
  <si>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</si>
  <si>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</si>
  <si>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</si>
  <si>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</si>
  <si>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</si>
  <si>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</si>
  <si>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</si>
  <si>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</si>
  <si>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</si>
  <si>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</si>
  <si>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</si>
  <si>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</si>
  <si>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</si>
  <si>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</si>
  <si>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</si>
  <si>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</si>
  <si>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</si>
  <si>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</si>
  <si>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</si>
  <si>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</si>
  <si>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</si>
  <si>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</si>
  <si>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</si>
  <si>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</si>
  <si>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</si>
  <si>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</si>
  <si>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</si>
  <si>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</si>
  <si>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</si>
  <si>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</si>
  <si>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</si>
  <si>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</si>
  <si>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</si>
  <si>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</si>
  <si>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</si>
  <si>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</si>
  <si>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</si>
  <si>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</si>
  <si>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</si>
  <si>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</si>
  <si>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</si>
  <si>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</si>
  <si>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</si>
  <si>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</si>
  <si>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</si>
  <si>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</si>
  <si>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</si>
  <si>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</si>
  <si>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</si>
  <si>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</si>
  <si>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</si>
  <si>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</si>
  <si>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</si>
  <si>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</si>
  <si>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</si>
  <si>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</si>
  <si>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</si>
  <si>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</si>
  <si>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</si>
  <si>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</si>
  <si>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</si>
  <si>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</si>
  <si>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</si>
  <si>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</si>
  <si>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</si>
  <si>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</si>
  <si>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</si>
  <si>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</si>
  <si>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</si>
  <si>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</si>
  <si>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</si>
  <si>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</si>
  <si>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</si>
  <si>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</si>
  <si>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</si>
  <si>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</si>
  <si>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</si>
  <si>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</si>
  <si>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</si>
  <si>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</si>
  <si>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</si>
  <si>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</si>
  <si>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</si>
  <si>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</si>
  <si>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</si>
  <si>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</si>
  <si>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</si>
  <si>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</si>
  <si>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</si>
  <si>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</si>
  <si>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</si>
  <si>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</si>
  <si>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</si>
  <si>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</si>
  <si>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</si>
  <si>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</si>
  <si>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</si>
  <si>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</si>
  <si>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</si>
  <si>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</si>
  <si>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</si>
  <si>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</si>
  <si>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</si>
  <si>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</si>
  <si>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</si>
  <si>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</si>
  <si>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</si>
  <si>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</si>
  <si>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</si>
  <si>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</si>
  <si>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</si>
  <si>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</si>
  <si>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</si>
  <si>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</si>
  <si>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</si>
  <si>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</si>
  <si>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</si>
  <si>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</si>
  <si>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</si>
  <si>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</si>
  <si>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</si>
  <si>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</si>
  <si>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</si>
  <si>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</si>
  <si>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</si>
  <si>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</si>
  <si>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</si>
  <si>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</si>
  <si>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</si>
  <si>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</si>
  <si>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</si>
  <si>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</si>
  <si>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</si>
  <si>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</si>
  <si>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</si>
  <si>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</si>
  <si>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</si>
  <si>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</si>
  <si>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</si>
  <si>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</si>
  <si>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</si>
  <si>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</si>
  <si>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</si>
  <si>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</si>
  <si>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</si>
  <si>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</si>
  <si>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</si>
  <si>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</si>
  <si>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</si>
  <si>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</si>
  <si>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</si>
  <si>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</si>
  <si>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</si>
  <si>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</si>
  <si>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</si>
  <si>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</si>
  <si>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</si>
  <si>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</si>
  <si>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</si>
  <si>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</si>
  <si>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</si>
  <si>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</si>
  <si>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</si>
  <si>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</si>
  <si>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</si>
  <si>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</si>
  <si>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</si>
  <si>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</si>
  <si>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</si>
  <si>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</si>
  <si>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</si>
  <si>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</si>
  <si>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</si>
  <si>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</si>
  <si>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</si>
  <si>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</si>
  <si>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</si>
  <si>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</si>
  <si>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</si>
  <si>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</si>
  <si>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</si>
  <si>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</si>
  <si>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</si>
  <si>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</si>
  <si>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</si>
  <si>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</si>
  <si>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</si>
  <si>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</si>
  <si>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</si>
  <si>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</si>
  <si>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</si>
  <si>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</si>
  <si>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</si>
  <si>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</si>
  <si>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</si>
  <si>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</si>
  <si>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</si>
  <si>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</si>
  <si>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</si>
  <si>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</si>
  <si>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</si>
  <si>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</si>
  <si>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</si>
  <si>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</si>
  <si>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</si>
  <si>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</si>
  <si>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</si>
  <si>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</si>
  <si>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</si>
  <si>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</si>
  <si>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</si>
  <si>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</si>
  <si>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</si>
  <si>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</si>
  <si>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</si>
  <si>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</si>
  <si>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</si>
  <si>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</si>
  <si>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</si>
  <si>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</si>
  <si>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</si>
  <si>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</si>
  <si>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</si>
  <si>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</si>
  <si>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</si>
  <si>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</si>
  <si>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</si>
  <si>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</si>
  <si>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</si>
  <si>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</si>
  <si>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</si>
  <si>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</si>
  <si>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</si>
  <si>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</si>
  <si>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</si>
  <si>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</si>
  <si>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</si>
  <si>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</si>
  <si>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</si>
  <si>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</si>
  <si>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</si>
  <si>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</si>
  <si>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</si>
  <si>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</si>
  <si>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</si>
  <si>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</si>
  <si>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</si>
  <si>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</si>
  <si>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</si>
  <si>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</si>
  <si>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</si>
  <si>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</si>
  <si>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</si>
  <si>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</si>
  <si>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</si>
  <si>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</si>
  <si>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</si>
  <si>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</si>
  <si>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</si>
  <si>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</si>
  <si>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</si>
  <si>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</si>
  <si>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</si>
  <si>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</si>
  <si>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</si>
  <si>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</si>
  <si>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</si>
  <si>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</si>
  <si>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</si>
  <si>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</si>
  <si>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</si>
  <si>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</si>
  <si>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</si>
  <si>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</si>
  <si>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</si>
  <si>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</si>
  <si>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</si>
  <si>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</si>
  <si>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</si>
  <si>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</si>
  <si>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</si>
  <si>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</si>
  <si>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</si>
  <si>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</si>
  <si>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</si>
  <si>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</si>
  <si>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</si>
  <si>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</si>
  <si>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</si>
  <si>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</si>
  <si>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</si>
  <si>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</si>
  <si>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</si>
  <si>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</si>
  <si>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</si>
  <si>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</si>
  <si>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</si>
  <si>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</si>
  <si>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</si>
  <si>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</si>
  <si>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</si>
  <si>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</si>
  <si>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</si>
  <si>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</si>
  <si>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</si>
  <si>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</si>
  <si>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</si>
  <si>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</si>
  <si>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</si>
  <si>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</si>
  <si>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</si>
  <si>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</si>
  <si>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</si>
  <si>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</si>
  <si>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</si>
  <si>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</si>
  <si>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</si>
  <si>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</si>
  <si>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</si>
  <si>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</si>
  <si>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</si>
  <si>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</si>
  <si>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</si>
  <si>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</si>
  <si>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</si>
  <si>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</si>
  <si>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</si>
  <si>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</si>
  <si>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</si>
  <si>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</si>
  <si>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</si>
  <si>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</si>
  <si>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</si>
  <si>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</si>
  <si>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</si>
  <si>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</si>
  <si>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</si>
  <si>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</si>
  <si>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</si>
  <si>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</si>
  <si>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</si>
  <si>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</si>
  <si>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</si>
  <si>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</si>
  <si>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</si>
  <si>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</si>
  <si>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</si>
  <si>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</si>
  <si>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</si>
  <si>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</si>
  <si>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</si>
  <si>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</si>
  <si>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</si>
  <si>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</si>
  <si>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</si>
  <si>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</si>
  <si>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</si>
  <si>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</si>
  <si>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</si>
  <si>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</si>
  <si>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</si>
  <si>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</si>
  <si>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</si>
  <si>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</si>
  <si>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</si>
  <si>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</si>
  <si>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</si>
  <si>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</si>
  <si>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</si>
  <si>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</si>
  <si>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</si>
  <si>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</si>
  <si>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</si>
  <si>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</si>
  <si>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</si>
  <si>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</si>
  <si>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</si>
  <si>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</si>
  <si>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</si>
  <si>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</si>
  <si>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</si>
  <si>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</si>
  <si>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</si>
  <si>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</si>
  <si>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</si>
  <si>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</si>
  <si>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</si>
  <si>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</si>
  <si>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</si>
  <si>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</si>
  <si>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</si>
  <si>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</si>
  <si>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</si>
  <si>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</si>
  <si>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</si>
  <si>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</si>
  <si>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</si>
  <si>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</si>
  <si>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</si>
  <si>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</si>
  <si>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</si>
  <si>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</si>
  <si>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</si>
  <si>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</si>
  <si>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</si>
  <si>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</si>
  <si>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</si>
  <si>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</si>
  <si>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</si>
  <si>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</si>
  <si>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</si>
  <si>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</si>
  <si>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</si>
  <si>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</si>
  <si>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</si>
  <si>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</si>
  <si>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</si>
  <si>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</si>
  <si>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</si>
  <si>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</si>
  <si>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</si>
  <si>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</si>
  <si>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</si>
  <si>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</si>
  <si>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</si>
  <si>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</si>
  <si>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</si>
  <si>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</si>
  <si>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</si>
  <si>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</si>
  <si>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</si>
  <si>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</si>
  <si>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</si>
  <si>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</si>
  <si>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</si>
  <si>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</si>
  <si>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</si>
  <si>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</si>
  <si>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</si>
  <si>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</si>
  <si>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</si>
  <si>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</si>
  <si>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</si>
  <si>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</si>
  <si>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</si>
  <si>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</si>
  <si>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</si>
  <si>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</si>
  <si>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</si>
  <si>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</si>
  <si>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</si>
  <si>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</si>
  <si>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</si>
  <si>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</si>
  <si>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</si>
  <si>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</si>
  <si>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</si>
  <si>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</si>
  <si>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</si>
  <si>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</si>
  <si>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</si>
  <si>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</si>
  <si>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</si>
  <si>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</si>
  <si>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</si>
  <si>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</si>
  <si>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</si>
  <si>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</si>
  <si>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</si>
  <si>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</si>
  <si>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</si>
  <si>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</si>
  <si>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</si>
  <si>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</si>
  <si>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</si>
  <si>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</si>
  <si>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</si>
  <si>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</si>
  <si>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</si>
  <si>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</si>
  <si>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</si>
  <si>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</si>
  <si>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</si>
  <si>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</si>
  <si>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</si>
  <si>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</si>
  <si>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</si>
  <si>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</si>
  <si>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</si>
  <si>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</si>
  <si>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</si>
  <si>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</si>
  <si>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</si>
  <si>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</si>
  <si>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</si>
  <si>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</si>
  <si>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</si>
  <si>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</si>
  <si>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</si>
  <si>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</si>
  <si>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</si>
  <si>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</si>
  <si>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</si>
  <si>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</si>
  <si>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</si>
  <si>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</si>
  <si>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</si>
  <si>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</si>
  <si>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</si>
  <si>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</si>
  <si>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</si>
  <si>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</si>
  <si>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</si>
  <si>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</si>
  <si>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</si>
  <si>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</si>
  <si>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</si>
  <si>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</si>
  <si>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</si>
  <si>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</si>
  <si>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</si>
  <si>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</si>
  <si>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</si>
  <si>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</si>
  <si>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</si>
  <si>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</si>
  <si>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</si>
  <si>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</si>
  <si>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</si>
  <si>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</si>
  <si>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</si>
  <si>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</si>
  <si>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</si>
  <si>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</si>
  <si>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</si>
  <si>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</si>
  <si>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</si>
  <si>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</si>
  <si>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</si>
  <si>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</si>
  <si>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</si>
  <si>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</si>
  <si>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</si>
  <si>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</si>
  <si>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</si>
  <si>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</si>
  <si>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</si>
  <si>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</si>
  <si>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</si>
  <si>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</si>
  <si>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</si>
  <si>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</si>
  <si>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</si>
  <si>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</si>
  <si>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</si>
  <si>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</si>
  <si>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</si>
  <si>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</si>
  <si>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</si>
  <si>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</si>
  <si>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</si>
  <si>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</si>
  <si>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</si>
  <si>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</si>
  <si>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</si>
  <si>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</si>
  <si>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</si>
  <si>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</si>
  <si>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</si>
  <si>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</si>
  <si>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</si>
  <si>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</si>
  <si>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</si>
  <si>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</si>
  <si>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</si>
  <si>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</si>
  <si>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</si>
  <si>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</si>
  <si>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</si>
  <si>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</si>
  <si>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</si>
  <si>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</si>
  <si>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</si>
  <si>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</si>
  <si>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</si>
  <si>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</si>
  <si>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</si>
  <si>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</si>
  <si>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</si>
  <si>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</si>
  <si>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</si>
  <si>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</si>
  <si>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</si>
  <si>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</si>
  <si>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</si>
  <si>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</si>
  <si>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</si>
  <si>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</si>
  <si>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</si>
  <si>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</si>
  <si>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</si>
  <si>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</si>
  <si>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</si>
  <si>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</si>
  <si>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</si>
  <si>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</si>
  <si>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</si>
  <si>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</si>
  <si>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</si>
  <si>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</si>
  <si>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</si>
  <si>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</si>
  <si>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</si>
  <si>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</si>
  <si>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</si>
  <si>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</si>
  <si>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</si>
  <si>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</si>
  <si>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</si>
  <si>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</si>
  <si>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</si>
  <si>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</si>
  <si>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</si>
  <si>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</si>
  <si>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</si>
  <si>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</si>
  <si>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</si>
  <si>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</si>
  <si>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</si>
  <si>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</si>
  <si>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</si>
  <si>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</si>
  <si>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</si>
  <si>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</si>
  <si>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</si>
  <si>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</si>
  <si>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</si>
  <si>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</si>
  <si>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</si>
  <si>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</si>
  <si>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</si>
  <si>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</si>
  <si>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</si>
  <si>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</si>
  <si>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</si>
  <si>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</si>
  <si>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</si>
  <si>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</si>
  <si>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</si>
  <si>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</si>
  <si>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</si>
  <si>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</si>
  <si>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</si>
  <si>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</si>
  <si>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</si>
  <si>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</si>
  <si>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</si>
  <si>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</si>
  <si>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</si>
  <si>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</si>
  <si>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</si>
  <si>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</si>
  <si>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</si>
  <si>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</si>
  <si>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</si>
  <si>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</si>
  <si>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</si>
  <si>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</si>
  <si>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</si>
  <si>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</si>
  <si>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</si>
  <si>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</si>
  <si>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</si>
  <si>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</si>
  <si>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</si>
  <si>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</si>
  <si>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</si>
  <si>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</si>
  <si>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</si>
  <si>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</si>
  <si>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</si>
  <si>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</si>
  <si>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</si>
  <si>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</si>
  <si>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</si>
  <si>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</si>
  <si>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</si>
  <si>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</si>
  <si>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</si>
  <si>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</si>
  <si>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</si>
  <si>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</si>
  <si>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</si>
  <si>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</si>
  <si>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</si>
  <si>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</si>
  <si>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</si>
  <si>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</si>
  <si>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</si>
  <si>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</si>
  <si>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</si>
  <si>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</si>
  <si>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</si>
  <si>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</si>
  <si>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</si>
  <si>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</si>
  <si>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</si>
  <si>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</si>
  <si>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</si>
  <si>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</si>
  <si>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</si>
  <si>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</si>
  <si>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</si>
  <si>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</si>
  <si>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</si>
  <si>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</si>
  <si>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</si>
  <si>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</si>
  <si>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</si>
  <si>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</si>
  <si>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</si>
  <si>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</si>
  <si>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</si>
  <si>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</si>
  <si>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</si>
  <si>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</si>
  <si>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</si>
  <si>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</si>
  <si>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</si>
  <si>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</si>
  <si>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</si>
  <si>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</si>
  <si>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</si>
  <si>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</si>
  <si>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</si>
  <si>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</si>
  <si>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</si>
  <si>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</si>
  <si>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</si>
  <si>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</si>
  <si>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</si>
  <si>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</si>
  <si>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</si>
  <si>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</si>
  <si>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</si>
  <si>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</si>
  <si>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</si>
  <si>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</si>
  <si>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</si>
  <si>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</si>
  <si>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</si>
  <si>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</si>
  <si>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</si>
  <si>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</si>
  <si>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</si>
  <si>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</si>
  <si>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</si>
  <si>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</si>
  <si>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</si>
  <si>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</si>
  <si>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</si>
  <si>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</si>
  <si>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</si>
  <si>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</si>
  <si>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</si>
  <si>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</si>
  <si>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</si>
  <si>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</si>
  <si>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</si>
  <si>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</si>
  <si>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</si>
  <si>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</si>
  <si>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</si>
  <si>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</si>
  <si>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</si>
  <si>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</si>
  <si>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</si>
  <si>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</si>
  <si>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</si>
  <si>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</si>
  <si>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</si>
  <si>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</si>
  <si>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</si>
  <si>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</si>
  <si>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</si>
  <si>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</si>
  <si>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</si>
  <si>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</si>
  <si>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</si>
  <si>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</si>
  <si>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</si>
  <si>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</si>
  <si>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</si>
  <si>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</si>
  <si>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</si>
  <si>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</si>
  <si>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</si>
  <si>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</si>
  <si>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</si>
  <si>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</si>
  <si>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</si>
  <si>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</si>
  <si>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</si>
  <si>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</si>
  <si>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</si>
  <si>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</si>
  <si>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</si>
  <si>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</si>
  <si>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</si>
  <si>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</si>
  <si>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</si>
  <si>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</si>
  <si>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</si>
  <si>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</si>
  <si>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</si>
  <si>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</si>
  <si>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</si>
  <si>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</si>
  <si>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</si>
  <si>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</si>
  <si>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</si>
  <si>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</si>
  <si>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</si>
  <si>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</si>
  <si>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</si>
  <si>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</si>
  <si>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</si>
  <si>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</si>
  <si>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</si>
  <si>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</si>
  <si>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</si>
  <si>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</si>
  <si>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</si>
  <si>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</si>
  <si>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</si>
  <si>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</si>
  <si>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</si>
  <si>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</si>
  <si>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</si>
  <si>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</si>
  <si>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</si>
  <si>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</si>
  <si>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</si>
  <si>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</si>
  <si>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</si>
  <si>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</si>
  <si>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</si>
  <si>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</si>
  <si>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</si>
  <si>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</si>
  <si>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</si>
  <si>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</si>
  <si>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</si>
  <si>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</si>
  <si>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</si>
  <si>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</si>
  <si>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</si>
  <si>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</si>
  <si>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</si>
  <si>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</si>
  <si>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</si>
  <si>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</si>
  <si>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</si>
  <si>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</si>
  <si>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</si>
  <si>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</si>
  <si>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</si>
  <si>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</si>
  <si>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</si>
  <si>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</si>
  <si>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</si>
  <si>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</si>
  <si>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</si>
  <si>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</si>
  <si>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</si>
  <si>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</si>
  <si>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</si>
  <si>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</si>
  <si>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</si>
  <si>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</si>
  <si>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</si>
  <si>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</si>
  <si>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</si>
  <si>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</si>
  <si>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</si>
  <si>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</si>
  <si>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</si>
  <si>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</si>
  <si>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</si>
  <si>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</si>
  <si>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</si>
  <si>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</si>
  <si>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</si>
  <si>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</si>
  <si>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</si>
  <si>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</si>
  <si>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</si>
  <si>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</si>
  <si>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</si>
  <si>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</si>
  <si>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</si>
  <si>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</si>
  <si>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</si>
  <si>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</si>
  <si>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</si>
  <si>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</si>
  <si>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</si>
  <si>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</si>
  <si>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</si>
  <si>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</si>
  <si>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</si>
  <si>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</si>
  <si>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</si>
  <si>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</si>
  <si>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</si>
  <si>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</si>
  <si>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</si>
  <si>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</si>
  <si>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</si>
  <si>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</si>
  <si>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</si>
  <si>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</si>
  <si>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</si>
  <si>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</si>
  <si>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</si>
  <si>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</si>
  <si>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</si>
  <si>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</si>
  <si>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</si>
  <si>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</si>
  <si>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</si>
  <si>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</si>
  <si>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</si>
  <si>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</si>
  <si>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</si>
  <si>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</si>
  <si>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</si>
  <si>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</si>
  <si>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</si>
  <si>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</si>
  <si>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</si>
  <si>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</si>
  <si>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</si>
  <si>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</si>
  <si>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</si>
  <si>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</si>
  <si>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</si>
  <si>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</si>
  <si>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</si>
  <si>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</si>
  <si>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</si>
  <si>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</si>
  <si>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</si>
  <si>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</si>
  <si>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</si>
  <si>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</si>
  <si>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</si>
  <si>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</si>
  <si>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</si>
  <si>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</si>
  <si>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</si>
  <si>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</si>
  <si>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</si>
  <si>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</si>
  <si>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</si>
  <si>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</si>
  <si>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</si>
  <si>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</si>
  <si>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</si>
  <si>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</si>
  <si>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</si>
  <si>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</si>
  <si>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</si>
  <si>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</si>
  <si>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</si>
  <si>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</si>
  <si>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</si>
  <si>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</si>
  <si>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</si>
  <si>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</si>
  <si>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</si>
  <si>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</si>
  <si>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</si>
  <si>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</si>
  <si>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</si>
  <si>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</si>
  <si>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</si>
  <si>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</si>
  <si>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</si>
  <si>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</si>
  <si>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</si>
  <si>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</si>
  <si>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</si>
  <si>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</si>
  <si>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</si>
  <si>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</si>
  <si>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</si>
  <si>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</si>
  <si>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</si>
  <si>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</si>
  <si>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</si>
  <si>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</si>
  <si>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</si>
  <si>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</si>
  <si>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</si>
  <si>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</si>
  <si>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</si>
  <si>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</si>
  <si>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</si>
  <si>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</si>
  <si>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</si>
  <si>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</si>
  <si>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</si>
  <si>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</si>
  <si>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</si>
  <si>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</si>
  <si>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</si>
  <si>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</si>
  <si>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</si>
  <si>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</si>
  <si>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</si>
  <si>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</si>
  <si>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</si>
  <si>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</si>
  <si>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</si>
  <si>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</si>
  <si>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</si>
  <si>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</si>
  <si>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</si>
  <si>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</si>
  <si>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</si>
  <si>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</si>
  <si>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</si>
  <si>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</si>
  <si>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</si>
  <si>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</si>
  <si>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</si>
  <si>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</si>
  <si>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</si>
  <si>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</si>
  <si>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</si>
  <si>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</si>
  <si>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</si>
  <si>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</si>
  <si>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</si>
  <si>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</si>
  <si>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</si>
  <si>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</si>
  <si>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</si>
  <si>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</si>
  <si>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</si>
  <si>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</si>
  <si>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</si>
  <si>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</si>
  <si>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</si>
  <si>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</si>
  <si>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</si>
  <si>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</si>
  <si>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</si>
  <si>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</si>
  <si>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</si>
  <si>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</si>
  <si>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</si>
  <si>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</si>
  <si>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</si>
  <si>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</si>
  <si>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</si>
  <si>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</si>
  <si>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</si>
  <si>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</si>
  <si>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</si>
  <si>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</si>
  <si>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</si>
  <si>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</si>
  <si>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</si>
  <si>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</si>
  <si>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</si>
  <si>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</si>
  <si>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</si>
  <si>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</si>
  <si>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</si>
  <si>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</si>
  <si>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</si>
  <si>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</si>
  <si>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</si>
  <si>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</si>
  <si>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</si>
  <si>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</si>
  <si>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</si>
  <si>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</si>
  <si>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</si>
  <si>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</si>
  <si>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</si>
  <si>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</si>
  <si>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</si>
  <si>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</si>
  <si>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</si>
  <si>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</si>
  <si>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</si>
  <si>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</si>
  <si>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</si>
  <si>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</si>
  <si>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</si>
  <si>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</si>
  <si>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</si>
  <si>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</si>
  <si>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</si>
  <si>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</si>
  <si>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</si>
  <si>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</si>
  <si>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</si>
  <si>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</si>
  <si>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</si>
  <si>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</si>
  <si>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</si>
  <si>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</si>
  <si>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</si>
  <si>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</si>
  <si>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</si>
  <si>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</si>
  <si>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</si>
  <si>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</si>
  <si>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</si>
  <si>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</si>
  <si>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</si>
  <si>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</si>
  <si>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</si>
  <si>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</si>
  <si>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</si>
  <si>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</si>
  <si>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</si>
  <si>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</si>
  <si>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</si>
  <si>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</si>
  <si>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</si>
  <si>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</si>
  <si>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</si>
  <si>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</si>
  <si>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</si>
  <si>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</si>
  <si>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</si>
  <si>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</si>
  <si>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</si>
  <si>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</si>
  <si>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</si>
  <si>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</si>
  <si>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</si>
  <si>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</si>
  <si>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</si>
  <si>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</si>
  <si>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</si>
  <si>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</si>
  <si>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</si>
  <si>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</si>
  <si>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</si>
  <si>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</si>
  <si>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</si>
  <si>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</si>
  <si>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</si>
  <si>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</si>
  <si>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</si>
  <si>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</si>
  <si>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</si>
  <si>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</si>
  <si>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</si>
  <si>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</si>
  <si>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</si>
  <si>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</si>
  <si>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</si>
  <si>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</si>
  <si>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</si>
  <si>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</si>
  <si>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</si>
  <si>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</si>
  <si>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</si>
  <si>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</si>
  <si>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</si>
  <si>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</si>
  <si>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</si>
  <si>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</si>
  <si>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</si>
  <si>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</si>
  <si>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</si>
  <si>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</si>
  <si>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</si>
  <si>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</si>
  <si>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</si>
  <si>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</si>
  <si>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</si>
  <si>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</si>
  <si>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</si>
  <si>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</si>
  <si>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</si>
  <si>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</si>
  <si>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</si>
  <si>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</si>
  <si>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</si>
  <si>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</si>
  <si>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</si>
  <si>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</si>
  <si>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</si>
  <si>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</si>
  <si>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</si>
  <si>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</si>
  <si>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</si>
  <si>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</si>
  <si>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</si>
  <si>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</si>
  <si>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</si>
  <si>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</si>
  <si>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</si>
  <si>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</si>
  <si>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</si>
  <si>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</si>
  <si>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</si>
  <si>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</si>
  <si>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</si>
  <si>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</si>
  <si>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</si>
  <si>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</si>
  <si>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</si>
  <si>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</si>
  <si>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</si>
  <si>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</si>
  <si>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</si>
  <si>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</si>
  <si>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</si>
  <si>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</si>
  <si>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</si>
  <si>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</si>
  <si>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</si>
  <si>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</si>
  <si>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</si>
  <si>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</si>
  <si>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</si>
  <si>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</si>
  <si>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</si>
  <si>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</si>
  <si>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</si>
  <si>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</si>
  <si>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</si>
  <si>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</si>
  <si>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</si>
  <si>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</si>
  <si>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</si>
  <si>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</si>
  <si>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</si>
  <si>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</si>
  <si>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</si>
  <si>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</si>
  <si>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</si>
  <si>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</si>
  <si>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</si>
  <si>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</si>
  <si>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</si>
  <si>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</si>
  <si>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</si>
  <si>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</si>
  <si>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</si>
  <si>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</si>
  <si>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</si>
  <si>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</si>
  <si>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</si>
  <si>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</si>
  <si>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</si>
  <si>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</si>
  <si>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</si>
  <si>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</si>
  <si>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</si>
  <si>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</si>
  <si>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</si>
  <si>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</si>
  <si>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</si>
  <si>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</si>
  <si>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</si>
  <si>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</si>
  <si>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</si>
  <si>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</si>
  <si>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</si>
  <si>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</si>
  <si>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</si>
  <si>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</si>
  <si>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</si>
  <si>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</si>
  <si>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</si>
  <si>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</si>
  <si>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</si>
  <si>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</si>
  <si>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</si>
  <si>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</si>
  <si>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</si>
  <si>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</si>
  <si>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</si>
  <si>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</si>
  <si>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</si>
  <si>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</si>
  <si>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</si>
  <si>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</si>
  <si>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</si>
  <si>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</si>
  <si>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</si>
  <si>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</si>
  <si>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</si>
  <si>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</si>
  <si>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</si>
  <si>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</si>
  <si>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</si>
  <si>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</si>
  <si>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</si>
  <si>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</si>
  <si>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</si>
  <si>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</si>
  <si>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</si>
  <si>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</si>
  <si>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</si>
  <si>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</si>
  <si>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</si>
  <si>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</si>
  <si>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</si>
  <si>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</si>
  <si>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</si>
  <si>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</si>
  <si>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</si>
  <si>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</si>
  <si>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</si>
  <si>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</si>
  <si>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</si>
  <si>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</si>
  <si>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</si>
  <si>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</si>
  <si>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</si>
  <si>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</si>
  <si>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</si>
  <si>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</si>
  <si>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</si>
  <si>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</si>
  <si>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</si>
  <si>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</si>
  <si>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</si>
  <si>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</si>
  <si>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</si>
  <si>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</si>
  <si>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</si>
  <si>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</si>
  <si>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</si>
  <si>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</si>
  <si>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</si>
  <si>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</si>
  <si>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</si>
  <si>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</si>
  <si>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</si>
  <si>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</si>
  <si>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</si>
  <si>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</si>
  <si>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</si>
  <si>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</si>
  <si>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</si>
  <si>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</si>
  <si>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</si>
  <si>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</si>
  <si>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</si>
  <si>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</si>
  <si>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</si>
  <si>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</si>
  <si>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</si>
  <si>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</si>
  <si>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</si>
  <si>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</si>
  <si>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</si>
  <si>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</si>
  <si>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</si>
  <si>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</si>
  <si>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</si>
  <si>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</si>
  <si>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</si>
  <si>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</si>
  <si>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</si>
  <si>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</si>
  <si>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</si>
  <si>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</si>
  <si>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</si>
  <si>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</si>
  <si>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</si>
  <si>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</si>
  <si>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</si>
  <si>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</si>
  <si>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</si>
  <si>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</si>
  <si>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</si>
  <si>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</si>
  <si>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</si>
  <si>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</si>
  <si>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</si>
  <si>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</si>
  <si>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</si>
  <si>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</si>
  <si>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</si>
  <si>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</si>
  <si>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</si>
  <si>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</si>
  <si>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</si>
  <si>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</si>
  <si>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</si>
  <si>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</si>
  <si>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</si>
  <si>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</si>
  <si>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</si>
  <si>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</si>
  <si>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</si>
  <si>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</si>
  <si>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</si>
  <si>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</si>
  <si>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</si>
  <si>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</si>
  <si>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</si>
  <si>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</si>
  <si>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</si>
  <si>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</si>
  <si>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</si>
  <si>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</si>
  <si>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</si>
  <si>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</si>
  <si>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</si>
  <si>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</si>
  <si>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</si>
  <si>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</si>
  <si>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</si>
  <si>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</si>
  <si>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</si>
  <si>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</si>
  <si>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</si>
  <si>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</si>
  <si>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</si>
  <si>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</si>
  <si>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</si>
  <si>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</si>
  <si>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</si>
  <si>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</si>
  <si>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</si>
  <si>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</si>
  <si>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</si>
  <si>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</si>
  <si>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</si>
  <si>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</si>
  <si>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</si>
  <si>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</si>
  <si>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</si>
  <si>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</si>
  <si>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</si>
  <si>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</si>
  <si>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</si>
  <si>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</si>
  <si>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</si>
  <si>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</si>
  <si>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</si>
  <si>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</si>
  <si>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</si>
  <si>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</si>
  <si>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</si>
  <si>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</si>
  <si>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</si>
  <si>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</si>
  <si>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</si>
  <si>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</si>
  <si>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</si>
  <si>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</si>
  <si>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</si>
  <si>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</si>
  <si>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</si>
  <si>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</si>
  <si>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</si>
  <si>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</si>
  <si>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</si>
  <si>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</si>
  <si>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</si>
  <si>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</si>
  <si>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</si>
  <si>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</si>
  <si>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</si>
  <si>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</si>
  <si>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</si>
  <si>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</si>
  <si>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</si>
  <si>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</si>
  <si>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</si>
  <si>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</si>
  <si>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</si>
  <si>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</si>
  <si>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</si>
  <si>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</si>
  <si>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</si>
  <si>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</si>
  <si>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</si>
  <si>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</si>
  <si>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</si>
  <si>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</si>
  <si>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</si>
  <si>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</si>
  <si>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</si>
  <si>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</si>
  <si>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</si>
  <si>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</si>
  <si>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</si>
  <si>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</si>
  <si>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</si>
  <si>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</si>
  <si>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</si>
  <si>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</si>
  <si>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</si>
  <si>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</si>
  <si>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</si>
  <si>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</si>
  <si>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</si>
  <si>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</si>
  <si>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</si>
  <si>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</si>
  <si>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</si>
  <si>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</si>
  <si>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</si>
  <si>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</si>
  <si>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</si>
  <si>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</si>
  <si>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</si>
  <si>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</si>
  <si>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</si>
  <si>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</si>
  <si>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</si>
  <si>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</si>
  <si>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</si>
  <si>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</si>
  <si>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</si>
  <si>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</si>
  <si>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</si>
  <si>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</si>
  <si>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</si>
  <si>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</si>
  <si>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</si>
  <si>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</si>
  <si>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</si>
  <si>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</si>
  <si>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</si>
  <si>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</si>
  <si>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</si>
  <si>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</si>
  <si>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</si>
  <si>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</si>
  <si>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</si>
  <si>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</si>
  <si>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</si>
  <si>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</si>
  <si>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</si>
  <si>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</si>
  <si>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</si>
  <si>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</si>
  <si>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</si>
  <si>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</si>
  <si>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</si>
  <si>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</si>
  <si>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</si>
  <si>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</si>
  <si>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</si>
  <si>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</si>
  <si>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</si>
  <si>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</si>
  <si>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</si>
  <si>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</si>
  <si>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</si>
  <si>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</si>
  <si>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</si>
  <si>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</si>
  <si>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</si>
  <si>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</si>
  <si>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</si>
  <si>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</si>
  <si>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</si>
  <si>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</si>
  <si>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</si>
  <si>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</si>
  <si>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</si>
  <si>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</si>
  <si>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</si>
  <si>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</si>
  <si>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</si>
  <si>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</si>
  <si>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</si>
  <si>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</si>
  <si>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</si>
  <si>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</si>
  <si>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</si>
  <si>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</si>
  <si>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</si>
  <si>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</si>
  <si>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</si>
  <si>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</si>
  <si>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</si>
  <si>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</si>
  <si>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</si>
  <si>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</si>
  <si>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</si>
  <si>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</si>
  <si>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</si>
  <si>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</si>
  <si>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</si>
  <si>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</si>
  <si>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</si>
  <si>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</si>
  <si>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</si>
  <si>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</si>
  <si>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</si>
  <si>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</si>
  <si>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</si>
  <si>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</si>
  <si>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</si>
  <si>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</si>
  <si>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</si>
  <si>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</si>
  <si>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</si>
  <si>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</si>
  <si>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</si>
  <si>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</si>
  <si>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</si>
  <si>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</si>
  <si>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</si>
  <si>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</si>
  <si>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</si>
  <si>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</si>
  <si>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</si>
  <si>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</si>
  <si>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</si>
  <si>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</si>
  <si>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</si>
  <si>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</si>
  <si>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</si>
  <si>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</si>
  <si>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</si>
  <si>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</si>
  <si>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</si>
  <si>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</si>
  <si>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</si>
  <si>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</si>
  <si>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</si>
  <si>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</si>
  <si>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</si>
  <si>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</si>
  <si>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</si>
  <si>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</si>
  <si>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</si>
  <si>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</si>
  <si>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</si>
  <si>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</si>
  <si>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</si>
  <si>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</si>
  <si>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</si>
  <si>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</si>
  <si>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</si>
  <si>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</si>
  <si>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</si>
  <si>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</si>
  <si>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</si>
  <si>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</si>
  <si>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</si>
  <si>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</si>
  <si>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</si>
  <si>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</si>
  <si>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</si>
  <si>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</si>
  <si>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</si>
  <si>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</si>
  <si>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</si>
  <si>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</si>
  <si>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</si>
  <si>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</si>
  <si>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</si>
  <si>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</si>
  <si>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</si>
  <si>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</si>
  <si>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</si>
  <si>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</si>
  <si>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</si>
  <si>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</si>
  <si>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</si>
  <si>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</si>
  <si>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</si>
  <si>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</si>
  <si>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</si>
  <si>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</si>
  <si>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</si>
  <si>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</si>
  <si>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</si>
  <si>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</si>
  <si>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</si>
  <si>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</si>
  <si>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</si>
  <si>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</si>
  <si>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</si>
  <si>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</si>
  <si>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</si>
  <si>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</si>
  <si>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</si>
  <si>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</si>
  <si>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</si>
  <si>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</si>
  <si>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</si>
  <si>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</si>
  <si>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</si>
  <si>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</si>
  <si>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</si>
  <si>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</si>
  <si>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</si>
  <si>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</si>
  <si>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</si>
  <si>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</si>
  <si>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</si>
  <si>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</si>
  <si>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</si>
  <si>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</si>
  <si>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</si>
  <si>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</si>
  <si>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</si>
  <si>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</si>
  <si>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</si>
  <si>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</si>
  <si>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</si>
  <si>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</si>
  <si>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</si>
  <si>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</si>
  <si>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</si>
  <si>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</si>
  <si>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</si>
  <si>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</si>
  <si>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</si>
  <si>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</si>
  <si>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</si>
  <si>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</si>
  <si>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</si>
  <si>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</si>
  <si>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</si>
  <si>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</si>
  <si>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</si>
  <si>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</si>
  <si>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</si>
  <si>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</si>
  <si>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</si>
  <si>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</si>
  <si>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</si>
  <si>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</si>
  <si>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</si>
  <si>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</si>
  <si>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</si>
  <si>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</si>
  <si>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</si>
  <si>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</si>
  <si>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</si>
  <si>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</si>
  <si>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</si>
  <si>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</si>
  <si>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</si>
  <si>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</si>
  <si>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</si>
  <si>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</si>
  <si>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</si>
  <si>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</si>
  <si>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</si>
  <si>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</si>
  <si>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</si>
  <si>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</si>
  <si>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</si>
  <si>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</si>
  <si>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</si>
  <si>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</si>
  <si>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</si>
  <si>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</si>
  <si>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</si>
  <si>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</si>
  <si>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</si>
  <si>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</si>
  <si>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</si>
  <si>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</si>
  <si>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</si>
  <si>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</si>
  <si>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</si>
  <si>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</si>
  <si>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</si>
  <si>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</si>
  <si>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</si>
  <si>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</si>
  <si>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</si>
  <si>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</si>
  <si>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</si>
  <si>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</si>
  <si>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</si>
  <si>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</si>
  <si>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</si>
  <si>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</si>
  <si>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</si>
  <si>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</si>
  <si>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</si>
  <si>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</si>
  <si>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</si>
  <si>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</si>
  <si>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</si>
  <si>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</si>
  <si>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</si>
  <si>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</si>
  <si>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</si>
  <si>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</si>
  <si>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</si>
  <si>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</si>
  <si>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</si>
  <si>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</si>
  <si>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</si>
  <si>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</si>
  <si>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</si>
  <si>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</si>
  <si>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</si>
  <si>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</si>
  <si>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</si>
  <si>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</si>
  <si>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</si>
  <si>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</si>
  <si>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</si>
  <si>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</si>
  <si>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</si>
  <si>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</si>
  <si>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</si>
  <si>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</si>
  <si>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</si>
  <si>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</si>
  <si>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</si>
  <si>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</si>
  <si>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</si>
  <si>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</si>
  <si>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</si>
  <si>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</si>
  <si>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</si>
  <si>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</si>
  <si>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</si>
  <si>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</si>
  <si>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</si>
  <si>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</si>
  <si>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</si>
  <si>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</si>
  <si>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</si>
  <si>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</si>
  <si>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</si>
  <si>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</si>
  <si>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</si>
  <si>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</si>
  <si>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</si>
  <si>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</si>
  <si>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</si>
  <si>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</si>
  <si>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</si>
  <si>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</si>
  <si>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</si>
  <si>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</si>
  <si>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</si>
  <si>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</si>
  <si>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</si>
  <si>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</si>
  <si>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</si>
  <si>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</si>
  <si>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</si>
  <si>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</si>
  <si>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</si>
  <si>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</si>
  <si>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</si>
  <si>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</si>
  <si>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</si>
  <si>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</si>
  <si>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</si>
  <si>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</si>
  <si>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</si>
  <si>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</si>
  <si>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</si>
  <si>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</si>
  <si>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</si>
  <si>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</si>
  <si>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</si>
  <si>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</si>
  <si>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</si>
  <si>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</si>
  <si>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</si>
  <si>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</si>
  <si>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</si>
  <si>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</si>
  <si>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</si>
  <si>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</si>
  <si>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</si>
  <si>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</si>
  <si>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</si>
  <si>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</si>
  <si>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</si>
  <si>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</si>
  <si>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</si>
  <si>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</si>
  <si>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</si>
  <si>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</si>
  <si>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</si>
  <si>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</si>
  <si>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</si>
  <si>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</si>
  <si>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</si>
  <si>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</si>
  <si>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</si>
  <si>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</si>
  <si>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</si>
  <si>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</si>
  <si>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</si>
  <si>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</si>
  <si>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</si>
  <si>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</si>
  <si>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</si>
  <si>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</si>
  <si>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</si>
  <si>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</si>
  <si>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</si>
  <si>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</si>
  <si>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</si>
  <si>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</si>
  <si>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</si>
  <si>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</si>
  <si>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</si>
  <si>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</si>
  <si>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</si>
  <si>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</si>
  <si>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</si>
  <si>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</si>
  <si>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</si>
  <si>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</si>
  <si>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</si>
  <si>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</si>
  <si>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</si>
  <si>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</si>
  <si>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</si>
  <si>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</si>
  <si>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</si>
  <si>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</si>
  <si>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</si>
  <si>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</si>
  <si>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</si>
  <si>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</si>
  <si>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</si>
  <si>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</si>
  <si>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</si>
  <si>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</si>
  <si>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</si>
  <si>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</si>
  <si>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</si>
  <si>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</si>
  <si>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</si>
  <si>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</si>
  <si>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</si>
  <si>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</si>
  <si>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</si>
  <si>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</si>
  <si>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</si>
  <si>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</si>
  <si>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</si>
  <si>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</si>
  <si>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</si>
  <si>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</si>
  <si>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</si>
  <si>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</si>
  <si>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</si>
  <si>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</si>
  <si>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</si>
  <si>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</si>
  <si>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</si>
  <si>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</si>
  <si>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</si>
  <si>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</si>
  <si>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</si>
  <si>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</si>
  <si>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</si>
  <si>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</si>
  <si>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</si>
  <si>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</si>
  <si>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</si>
  <si>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</si>
  <si>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</si>
  <si>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</si>
  <si>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</si>
  <si>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</si>
  <si>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</si>
  <si>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</si>
  <si>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</si>
  <si>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</si>
  <si>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</si>
  <si>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</si>
  <si>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</si>
  <si>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</si>
  <si>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</si>
  <si>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</si>
  <si>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</si>
  <si>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</si>
  <si>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</si>
  <si>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</si>
  <si>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</si>
  <si>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</si>
  <si>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</si>
  <si>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</si>
  <si>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</si>
  <si>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</si>
  <si>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</si>
  <si>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</si>
  <si>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</si>
  <si>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</si>
  <si>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</si>
  <si>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</si>
  <si>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</si>
  <si>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</si>
  <si>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</si>
  <si>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</si>
  <si>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</si>
  <si>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</si>
  <si>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</si>
  <si>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</si>
  <si>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</si>
  <si>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</si>
  <si>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</si>
  <si>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</si>
  <si>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</si>
  <si>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</si>
  <si>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</si>
  <si>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</si>
  <si>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</si>
  <si>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</si>
  <si>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</si>
  <si>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</si>
  <si>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</si>
  <si>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</si>
  <si>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</si>
  <si>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</si>
  <si>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</si>
  <si>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</si>
  <si>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</si>
  <si>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</si>
  <si>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</si>
  <si>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</si>
  <si>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</si>
  <si>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</si>
  <si>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</si>
  <si>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</si>
  <si>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</si>
  <si>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</si>
  <si>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</si>
  <si>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</si>
  <si>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</si>
  <si>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</si>
  <si>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</si>
  <si>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</si>
  <si>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</si>
  <si>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</si>
  <si>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</si>
  <si>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</si>
  <si>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</si>
  <si>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</si>
  <si>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</si>
  <si>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</si>
  <si>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</si>
  <si>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</si>
  <si>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</si>
  <si>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</si>
  <si>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</si>
  <si>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</si>
  <si>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</si>
  <si>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</si>
  <si>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</si>
  <si>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</si>
  <si>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</si>
  <si>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</si>
  <si>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</si>
  <si>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</si>
  <si>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</si>
  <si>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</si>
  <si>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</si>
  <si>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</si>
  <si>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</si>
  <si>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</si>
  <si>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</si>
  <si>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</si>
  <si>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</si>
  <si>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</si>
  <si>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</si>
  <si>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</si>
  <si>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</si>
  <si>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</si>
  <si>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</si>
  <si>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</si>
  <si>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</si>
  <si>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</si>
  <si>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</si>
  <si>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</si>
  <si>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</si>
  <si>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</si>
  <si>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</si>
  <si>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</si>
  <si>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</si>
  <si>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</si>
  <si>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</si>
  <si>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</si>
  <si>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</si>
  <si>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</si>
  <si>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</si>
  <si>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</si>
  <si>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</si>
  <si>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</si>
  <si>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</si>
  <si>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</si>
  <si>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</si>
  <si>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</si>
  <si>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</si>
  <si>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</si>
  <si>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</si>
  <si>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</si>
  <si>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</si>
  <si>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</si>
  <si>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</si>
  <si>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</si>
  <si>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</si>
  <si>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</si>
  <si>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</si>
  <si>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</si>
  <si>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</si>
  <si>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</si>
  <si>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</si>
  <si>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</si>
  <si>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</si>
  <si>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</si>
  <si>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</si>
  <si>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</si>
  <si>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</si>
  <si>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</si>
  <si>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</si>
  <si>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</si>
  <si>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</si>
  <si>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</si>
  <si>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</si>
  <si>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</si>
  <si>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</si>
  <si>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</si>
  <si>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</si>
  <si>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</si>
  <si>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</si>
  <si>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</si>
  <si>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</si>
  <si>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</si>
  <si>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</si>
  <si>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</si>
  <si>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</si>
  <si>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</si>
  <si>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</si>
  <si>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</si>
  <si>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</si>
  <si>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</si>
  <si>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</si>
  <si>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</si>
  <si>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</si>
  <si>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</si>
  <si>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</si>
  <si>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</si>
  <si>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</si>
  <si>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</si>
  <si>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</si>
  <si>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</si>
  <si>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</si>
  <si>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</si>
  <si>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</si>
  <si>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</si>
  <si>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</si>
  <si>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</si>
  <si>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</si>
  <si>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</si>
  <si>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</si>
  <si>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</si>
  <si>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</si>
  <si>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</si>
  <si>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</si>
  <si>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</si>
  <si>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</si>
  <si>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</si>
  <si>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</si>
  <si>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</si>
  <si>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</si>
  <si>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</si>
  <si>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</si>
  <si>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</si>
  <si>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</si>
  <si>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</si>
  <si>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</si>
  <si>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</si>
  <si>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</si>
  <si>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</si>
  <si>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</si>
  <si>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</si>
  <si>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</si>
  <si>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</si>
  <si>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</si>
  <si>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</si>
  <si>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</si>
  <si>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</si>
  <si>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</si>
  <si>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</si>
  <si>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</si>
  <si>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</si>
  <si>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</si>
  <si>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</si>
  <si>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</si>
  <si>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</si>
  <si>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</si>
  <si>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</si>
  <si>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</si>
  <si>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</si>
  <si>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</si>
  <si>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</si>
  <si>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</si>
  <si>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</si>
  <si>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</si>
  <si>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</si>
  <si>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</si>
  <si>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</si>
  <si>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</si>
  <si>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</si>
  <si>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</si>
  <si>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</si>
  <si>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</si>
  <si>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</si>
  <si>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</si>
  <si>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</si>
  <si>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</si>
  <si>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</si>
  <si>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</si>
  <si>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</si>
  <si>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</si>
  <si>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</si>
  <si>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</si>
  <si>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</si>
  <si>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</si>
  <si>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</si>
  <si>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</si>
  <si>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</si>
  <si>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</si>
  <si>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</si>
  <si>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</si>
  <si>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</si>
  <si>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</si>
  <si>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</si>
  <si>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</si>
  <si>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</si>
  <si>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</si>
  <si>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</si>
  <si>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</si>
  <si>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</si>
  <si>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</si>
  <si>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</si>
  <si>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</si>
  <si>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</si>
  <si>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</si>
  <si>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</si>
  <si>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</si>
  <si>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</si>
  <si>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</si>
  <si>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</si>
  <si>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</si>
  <si>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</si>
  <si>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</si>
  <si>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</si>
  <si>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</si>
  <si>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</si>
  <si>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</si>
  <si>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</si>
  <si>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</si>
  <si>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</si>
  <si>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</si>
  <si>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</si>
  <si>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</si>
  <si>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</si>
  <si>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</si>
  <si>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</si>
  <si>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</si>
  <si>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</si>
  <si>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</si>
  <si>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</si>
  <si>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</si>
  <si>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</si>
  <si>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</si>
  <si>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</si>
  <si>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</si>
  <si>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</si>
  <si>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</si>
  <si>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</si>
  <si>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</si>
  <si>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</si>
  <si>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</si>
  <si>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</si>
  <si>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</si>
  <si>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</si>
  <si>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</si>
  <si>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</si>
  <si>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</si>
  <si>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</si>
  <si>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</si>
  <si>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</si>
  <si>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</si>
  <si>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</si>
  <si>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</si>
  <si>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</si>
  <si>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</si>
  <si>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</si>
  <si>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</si>
  <si>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</si>
  <si>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</si>
  <si>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</si>
  <si>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</si>
  <si>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</si>
  <si>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</si>
  <si>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</si>
  <si>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</si>
  <si>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</si>
  <si>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</si>
  <si>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</si>
  <si>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</si>
  <si>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</si>
  <si>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</si>
  <si>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</si>
  <si>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</si>
  <si>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</si>
  <si>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</si>
  <si>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</si>
  <si>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</si>
  <si>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</si>
  <si>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</si>
  <si>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</si>
  <si>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</si>
  <si>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</si>
  <si>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</si>
  <si>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</si>
  <si>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</si>
  <si>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</si>
  <si>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</si>
  <si>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</si>
  <si>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</si>
  <si>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</si>
  <si>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</si>
  <si>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</si>
  <si>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</si>
  <si>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</si>
  <si>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</si>
  <si>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</si>
  <si>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</si>
  <si>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</si>
  <si>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</si>
  <si>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</si>
  <si>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</si>
  <si>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</si>
  <si>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</si>
  <si>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</si>
  <si>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</si>
  <si>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</si>
  <si>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</si>
  <si>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</si>
  <si>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</si>
  <si>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</si>
  <si>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</si>
  <si>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</si>
  <si>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</si>
  <si>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</si>
  <si>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</si>
  <si>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</si>
  <si>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</si>
  <si>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</si>
  <si>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</si>
  <si>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</si>
  <si>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</si>
  <si>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</si>
  <si>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</si>
  <si>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</si>
  <si>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</si>
  <si>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</si>
  <si>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</si>
  <si>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</si>
  <si>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</si>
  <si>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</si>
  <si>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</si>
  <si>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</si>
  <si>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</si>
  <si>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</si>
  <si>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</si>
  <si>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</si>
  <si>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</si>
  <si>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</si>
  <si>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</si>
  <si>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</si>
  <si>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</si>
  <si>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</si>
  <si>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</si>
  <si>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</si>
  <si>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</si>
  <si>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</si>
  <si>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</si>
  <si>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</si>
  <si>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</si>
  <si>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</si>
  <si>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</si>
  <si>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</si>
  <si>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</si>
  <si>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</si>
  <si>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</si>
  <si>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</si>
  <si>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</si>
  <si>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</si>
  <si>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</si>
  <si>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</si>
  <si>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</si>
  <si>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</si>
  <si>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</si>
  <si>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</si>
  <si>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</si>
  <si>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</si>
  <si>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</si>
  <si>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</si>
  <si>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</si>
  <si>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</si>
  <si>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</si>
  <si>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</si>
  <si>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</si>
  <si>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</si>
  <si>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</si>
  <si>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</si>
  <si>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</si>
  <si>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</si>
  <si>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</si>
  <si>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</si>
  <si>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</si>
  <si>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</si>
  <si>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</si>
  <si>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</si>
  <si>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</si>
  <si>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</si>
  <si>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</si>
  <si>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</si>
  <si>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</si>
  <si>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</si>
  <si>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</si>
  <si>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</si>
  <si>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</si>
  <si>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</si>
  <si>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</si>
  <si>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</si>
  <si>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</si>
  <si>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</si>
  <si>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</si>
  <si>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</si>
  <si>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</si>
  <si>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</si>
  <si>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</si>
  <si>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</si>
  <si>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</si>
  <si>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</si>
  <si>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</si>
  <si>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</si>
  <si>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</si>
  <si>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</si>
  <si>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</si>
  <si>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</si>
  <si>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</si>
  <si>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</si>
  <si>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</si>
  <si>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</si>
  <si>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</si>
  <si>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</si>
  <si>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</si>
  <si>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</si>
  <si>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</si>
  <si>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</si>
  <si>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</si>
  <si>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</si>
  <si>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</si>
  <si>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</si>
  <si>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</si>
  <si>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</si>
  <si>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</si>
  <si>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</si>
  <si>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</si>
  <si>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</si>
  <si>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</si>
  <si>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</si>
  <si>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</si>
  <si>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</si>
  <si>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</si>
  <si>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</si>
  <si>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</si>
  <si>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</si>
  <si>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</si>
  <si>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</si>
  <si>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</si>
  <si>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</si>
  <si>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</si>
  <si>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</si>
  <si>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</si>
  <si>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</si>
  <si>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</si>
  <si>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</si>
  <si>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</si>
  <si>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</si>
  <si>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</si>
  <si>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</si>
  <si>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</si>
  <si>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</si>
  <si>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</si>
  <si>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</si>
  <si>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</si>
  <si>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</si>
  <si>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</si>
  <si>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</si>
  <si>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</si>
  <si>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</si>
  <si>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</si>
  <si>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</si>
  <si>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</si>
  <si>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</si>
  <si>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</si>
  <si>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</si>
  <si>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</si>
  <si>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</si>
  <si>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</si>
  <si>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</si>
  <si>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</si>
  <si>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</si>
  <si>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</si>
  <si>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</si>
  <si>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</si>
  <si>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</si>
  <si>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</si>
  <si>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</si>
  <si>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</si>
  <si>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</si>
  <si>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</si>
  <si>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</si>
  <si>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</si>
  <si>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</si>
  <si>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</si>
  <si>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</si>
  <si>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</si>
  <si>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</si>
  <si>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</si>
  <si>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</si>
  <si>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</si>
  <si>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</si>
  <si>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</si>
  <si>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</si>
  <si>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</si>
  <si>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</si>
  <si>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</si>
  <si>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</si>
  <si>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</si>
  <si>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</si>
  <si>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</si>
  <si>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</si>
  <si>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</si>
  <si>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</si>
  <si>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</si>
  <si>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</si>
  <si>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</si>
  <si>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</si>
  <si>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</si>
  <si>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</si>
  <si>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</si>
  <si>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</si>
  <si>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</si>
  <si>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</si>
  <si>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</si>
  <si>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</si>
  <si>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</si>
  <si>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</si>
  <si>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</si>
  <si>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</si>
  <si>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</si>
  <si>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</si>
  <si>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</si>
  <si>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</si>
  <si>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</si>
  <si>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</si>
  <si>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</si>
  <si>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</si>
  <si>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</si>
  <si>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</si>
  <si>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</si>
  <si>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</si>
  <si>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</si>
  <si>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</si>
  <si>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</si>
  <si>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</si>
  <si>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</si>
  <si>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</si>
  <si>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</si>
  <si>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</si>
  <si>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</si>
  <si>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</si>
  <si>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</si>
  <si>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</si>
  <si>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</si>
  <si>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</si>
  <si>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</si>
  <si>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</si>
  <si>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</si>
  <si>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</si>
  <si>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</si>
  <si>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</si>
  <si>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</si>
  <si>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</si>
  <si>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</si>
  <si>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</si>
  <si>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</si>
  <si>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</si>
  <si>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</si>
  <si>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</si>
  <si>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</si>
  <si>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</si>
  <si>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</si>
  <si>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</si>
  <si>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</si>
  <si>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</si>
  <si>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</si>
  <si>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</si>
  <si>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</si>
  <si>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</si>
  <si>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</si>
  <si>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</si>
  <si>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</si>
  <si>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</si>
  <si>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</si>
  <si>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</si>
  <si>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</si>
  <si>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</si>
  <si>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</si>
  <si>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</si>
  <si>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</si>
  <si>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</si>
  <si>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</si>
  <si>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</si>
  <si>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</si>
  <si>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</si>
  <si>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</si>
  <si>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</si>
  <si>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</si>
  <si>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</si>
  <si>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</si>
  <si>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</si>
  <si>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</si>
  <si>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</si>
  <si>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</si>
  <si>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</si>
  <si>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</si>
  <si>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</si>
  <si>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</si>
  <si>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</si>
  <si>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</si>
  <si>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</si>
  <si>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</si>
  <si>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</si>
  <si>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</si>
  <si>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</si>
  <si>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</si>
  <si>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</si>
  <si>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</si>
  <si>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</si>
  <si>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</si>
  <si>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</si>
  <si>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</si>
  <si>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</si>
  <si>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</si>
  <si>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</si>
  <si>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</si>
  <si>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</si>
  <si>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</si>
  <si>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</si>
  <si>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</si>
  <si>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</si>
  <si>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</si>
  <si>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</si>
  <si>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</si>
  <si>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</si>
  <si>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</si>
  <si>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</si>
  <si>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</si>
  <si>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</si>
  <si>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</si>
  <si>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</si>
  <si>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</si>
  <si>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</si>
  <si>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</si>
  <si>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</si>
  <si>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</si>
  <si>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</si>
  <si>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</si>
  <si>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</si>
  <si>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</si>
  <si>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</si>
  <si>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</si>
  <si>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</si>
  <si>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</si>
  <si>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</si>
  <si>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</si>
  <si>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</si>
  <si>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</si>
  <si>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</si>
  <si>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</si>
  <si>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</si>
  <si>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</si>
  <si>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</si>
  <si>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</si>
  <si>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</si>
  <si>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</si>
  <si>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</si>
  <si>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</si>
  <si>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</si>
  <si>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</si>
  <si>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</si>
  <si>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</si>
  <si>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</si>
  <si>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</si>
  <si>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</si>
  <si>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</si>
  <si>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</si>
  <si>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</si>
  <si>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</si>
  <si>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</si>
  <si>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</si>
  <si>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</si>
  <si>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</si>
  <si>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</si>
  <si>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</si>
  <si>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</si>
  <si>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</si>
  <si>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</si>
  <si>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</si>
  <si>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</si>
  <si>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</si>
  <si>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</si>
  <si>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</si>
  <si>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</si>
  <si>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</si>
  <si>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</si>
  <si>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</si>
  <si>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</si>
  <si>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</si>
  <si>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</si>
  <si>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</si>
  <si>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</si>
  <si>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</si>
  <si>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</si>
  <si>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</si>
  <si>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</si>
  <si>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</si>
  <si>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</si>
  <si>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</si>
  <si>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</si>
  <si>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</si>
  <si>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</si>
  <si>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</si>
  <si>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</si>
  <si>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</si>
  <si>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</si>
  <si>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</si>
  <si>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</si>
  <si>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</si>
  <si>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</si>
  <si>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</si>
  <si>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</si>
  <si>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</si>
  <si>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</si>
  <si>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</si>
  <si>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</si>
  <si>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</si>
  <si>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</si>
  <si>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</si>
  <si>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</si>
  <si>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</si>
  <si>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</si>
  <si>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</si>
  <si>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</si>
  <si>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</si>
  <si>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</si>
  <si>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</si>
  <si>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</si>
  <si>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</si>
  <si>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</si>
  <si>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</si>
  <si>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</si>
  <si>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</si>
  <si>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</si>
  <si>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</si>
  <si>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</si>
  <si>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</si>
  <si>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</si>
  <si>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</si>
  <si>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</si>
  <si>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</si>
  <si>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</si>
  <si>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</si>
  <si>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</si>
  <si>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</si>
  <si>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</si>
  <si>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</si>
  <si>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</si>
  <si>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</si>
  <si>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</si>
  <si>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</si>
  <si>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</si>
  <si>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</si>
  <si>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</si>
  <si>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</si>
  <si>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</si>
  <si>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</si>
  <si>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</si>
  <si>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</si>
  <si>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</si>
  <si>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</si>
  <si>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</si>
  <si>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</si>
  <si>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</si>
  <si>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</si>
  <si>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</si>
  <si>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</si>
  <si>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</si>
  <si>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</si>
  <si>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</si>
  <si>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</si>
  <si>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</si>
  <si>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</si>
  <si>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</si>
  <si>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</si>
  <si>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</si>
  <si>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</si>
  <si>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</si>
  <si>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</si>
  <si>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</si>
  <si>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</si>
  <si>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</si>
  <si>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</si>
  <si>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</si>
  <si>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</si>
  <si>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</si>
  <si>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</si>
  <si>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</si>
  <si>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</si>
  <si>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</si>
  <si>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</si>
  <si>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</si>
  <si>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</si>
  <si>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</si>
  <si>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</si>
  <si>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</si>
  <si>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</si>
  <si>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</si>
  <si>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</si>
  <si>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</si>
  <si>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</si>
  <si>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</si>
  <si>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</si>
  <si>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</si>
  <si>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</si>
  <si>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</si>
  <si>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</si>
  <si>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</si>
  <si>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</si>
  <si>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</si>
  <si>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</si>
  <si>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</si>
  <si>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</si>
  <si>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</si>
  <si>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</si>
  <si>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</si>
  <si>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</si>
  <si>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</si>
  <si>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</si>
  <si>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</si>
  <si>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</si>
  <si>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</si>
  <si>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</si>
  <si>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</si>
  <si>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</si>
  <si>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</si>
  <si>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</si>
  <si>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</si>
  <si>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</si>
  <si>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</si>
  <si>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</si>
  <si>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</si>
  <si>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</si>
  <si>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</si>
  <si>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</si>
  <si>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</si>
  <si>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</si>
  <si>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</si>
  <si>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</si>
  <si>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</si>
  <si>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</si>
  <si>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</si>
  <si>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</si>
  <si>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</si>
  <si>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</si>
  <si>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</si>
  <si>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</si>
  <si>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</si>
  <si>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</si>
  <si>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</si>
  <si>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</si>
  <si>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</si>
  <si>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</si>
  <si>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</si>
  <si>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</si>
  <si>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</si>
  <si>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</si>
  <si>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</si>
  <si>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</si>
  <si>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</si>
  <si>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</si>
  <si>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</si>
  <si>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</si>
  <si>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</si>
  <si>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</si>
  <si>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</si>
  <si>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</si>
  <si>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</si>
  <si>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</si>
  <si>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</si>
  <si>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</si>
  <si>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</si>
  <si>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</si>
  <si>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</si>
  <si>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</si>
  <si>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</si>
  <si>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</si>
  <si>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</si>
  <si>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</si>
  <si>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</si>
  <si>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</si>
  <si>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</si>
  <si>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</si>
  <si>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</si>
  <si>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</si>
  <si>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</si>
  <si>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</si>
  <si>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</si>
  <si>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</si>
  <si>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</si>
  <si>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</si>
  <si>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</si>
  <si>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</si>
  <si>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</si>
  <si>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</si>
  <si>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</si>
  <si>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</si>
  <si>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</si>
  <si>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</si>
  <si>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</si>
  <si>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</si>
  <si>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</si>
  <si>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</si>
  <si>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</si>
  <si>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</si>
  <si>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</si>
  <si>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</si>
  <si>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</si>
  <si>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</si>
  <si>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</si>
  <si>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</si>
  <si>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</si>
  <si>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</si>
  <si>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</si>
  <si>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</si>
  <si>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</si>
  <si>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</si>
  <si>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</si>
  <si>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</si>
  <si>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</si>
  <si>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</si>
  <si>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</si>
  <si>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</si>
  <si>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</si>
  <si>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</si>
  <si>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</si>
  <si>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</si>
  <si>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</si>
  <si>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</si>
  <si>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</si>
  <si>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</si>
  <si>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</si>
  <si>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</si>
  <si>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</si>
  <si>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</si>
  <si>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</si>
  <si>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</si>
  <si>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</si>
  <si>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</si>
  <si>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</si>
  <si>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</si>
  <si>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</si>
  <si>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</si>
  <si>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</si>
  <si>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</si>
  <si>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</si>
  <si>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</si>
  <si>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</si>
  <si>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</si>
  <si>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</si>
  <si>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</si>
  <si>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</si>
  <si>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</si>
  <si>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</si>
  <si>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</si>
  <si>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</si>
  <si>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</si>
  <si>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</si>
  <si>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</si>
  <si>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</si>
  <si>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</si>
  <si>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</si>
  <si>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</si>
  <si>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</si>
  <si>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</si>
  <si>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</si>
  <si>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</si>
  <si>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</si>
  <si>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</si>
  <si>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</si>
  <si>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</si>
  <si>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</si>
  <si>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</si>
  <si>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</si>
  <si>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</si>
  <si>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</si>
  <si>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</si>
  <si>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</si>
  <si>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</si>
  <si>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</si>
  <si>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</si>
  <si>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</si>
  <si>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</si>
  <si>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</si>
  <si>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</si>
  <si>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</si>
  <si>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</si>
  <si>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</si>
  <si>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</si>
  <si>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</si>
  <si>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</si>
  <si>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</si>
  <si>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</si>
  <si>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</si>
  <si>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</si>
  <si>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</si>
  <si>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</si>
  <si>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</si>
  <si>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</si>
  <si>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</si>
  <si>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</si>
  <si>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</si>
  <si>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</si>
  <si>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</si>
  <si>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</si>
  <si>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</si>
  <si>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</si>
  <si>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</si>
  <si>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</si>
  <si>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</si>
  <si>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</si>
  <si>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</si>
  <si>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</si>
  <si>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</si>
  <si>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</si>
  <si>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</si>
  <si>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</si>
  <si>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</si>
  <si>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</si>
  <si>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</si>
  <si>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</si>
  <si>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</si>
  <si>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</si>
  <si>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</si>
  <si>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</si>
  <si>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</si>
  <si>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</si>
  <si>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</si>
  <si>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</si>
  <si>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</si>
  <si>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</si>
  <si>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</si>
  <si>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</si>
  <si>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</si>
  <si>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</si>
  <si>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</si>
  <si>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</si>
  <si>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</si>
  <si>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</si>
  <si>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</si>
  <si>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</si>
  <si>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</si>
  <si>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</si>
  <si>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</si>
  <si>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</si>
  <si>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</si>
  <si>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</si>
  <si>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</si>
  <si>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</si>
  <si>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</si>
  <si>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</si>
  <si>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</si>
  <si>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</si>
  <si>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</si>
  <si>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</si>
  <si>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</si>
  <si>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</si>
  <si>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</si>
  <si>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</si>
  <si>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</si>
  <si>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</si>
  <si>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</si>
  <si>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</si>
  <si>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</si>
  <si>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</si>
  <si>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</si>
  <si>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</si>
  <si>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</si>
  <si>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</si>
  <si>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</si>
  <si>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</si>
  <si>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</si>
  <si>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</si>
  <si>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</si>
  <si>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</si>
  <si>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</si>
  <si>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</si>
  <si>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</si>
  <si>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</si>
  <si>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</si>
  <si>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</si>
  <si>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</si>
  <si>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</si>
  <si>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</si>
  <si>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</si>
  <si>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</si>
  <si>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</si>
  <si>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</si>
  <si>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</si>
  <si>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</si>
  <si>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</si>
  <si>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</si>
  <si>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</si>
  <si>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</si>
  <si>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</si>
  <si>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</si>
  <si>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</si>
  <si>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</si>
  <si>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</si>
  <si>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</si>
  <si>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</si>
  <si>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</si>
  <si>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</si>
  <si>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</si>
  <si>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</si>
  <si>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</si>
  <si>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</si>
  <si>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</si>
  <si>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</si>
  <si>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</si>
  <si>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</si>
  <si>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</si>
  <si>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</si>
  <si>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</si>
  <si>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</si>
  <si>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</si>
  <si>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</si>
  <si>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</si>
  <si>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</si>
  <si>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</si>
  <si>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</si>
  <si>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</si>
  <si>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</si>
  <si>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</si>
  <si>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</si>
  <si>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</si>
  <si>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</si>
  <si>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</si>
  <si>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</si>
  <si>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</si>
  <si>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</si>
  <si>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</si>
  <si>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</si>
  <si>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</si>
  <si>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</si>
  <si>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</si>
  <si>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</si>
  <si>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</si>
  <si>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</si>
  <si>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</si>
  <si>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</si>
  <si>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</si>
  <si>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</si>
  <si>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</si>
  <si>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</si>
  <si>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</si>
  <si>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</si>
  <si>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</si>
  <si>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</si>
  <si>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</si>
  <si>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</si>
  <si>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</si>
  <si>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</si>
  <si>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</si>
  <si>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</si>
  <si>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</si>
  <si>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</si>
  <si>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</si>
  <si>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</si>
  <si>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</si>
  <si>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</si>
  <si>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</si>
  <si>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</si>
  <si>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</si>
  <si>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</si>
  <si>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</si>
  <si>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</si>
  <si>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</si>
  <si>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</si>
  <si>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</si>
  <si>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</si>
  <si>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</si>
  <si>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</si>
  <si>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</si>
  <si>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</si>
  <si>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</si>
  <si>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</si>
  <si>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</si>
  <si>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</si>
  <si>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</si>
  <si>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</si>
  <si>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</si>
  <si>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</si>
  <si>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</si>
  <si>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</si>
  <si>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</si>
  <si>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</si>
  <si>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</si>
  <si>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</si>
  <si>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</si>
  <si>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</si>
  <si>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</si>
  <si>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</si>
  <si>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</si>
  <si>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</si>
  <si>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</si>
  <si>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</si>
  <si>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</si>
  <si>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</si>
  <si>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</si>
  <si>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</si>
  <si>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</si>
  <si>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</si>
  <si>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</si>
  <si>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</si>
  <si>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</si>
  <si>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</si>
  <si>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</si>
  <si>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</si>
  <si>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</si>
  <si>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</si>
  <si>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</si>
  <si>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</si>
  <si>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</si>
  <si>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</si>
  <si>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</si>
  <si>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</si>
  <si>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</si>
  <si>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</si>
  <si>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</si>
  <si>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</si>
  <si>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</si>
  <si>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</si>
  <si>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</si>
  <si>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</si>
  <si>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</si>
  <si>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</si>
  <si>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</si>
  <si>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</si>
  <si>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</si>
  <si>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</si>
  <si>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</si>
  <si>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</si>
  <si>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</si>
  <si>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</si>
  <si>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</si>
  <si>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</si>
  <si>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</si>
  <si>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</si>
  <si>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</si>
  <si>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</si>
  <si>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</si>
  <si>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</si>
  <si>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</si>
  <si>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</si>
  <si>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</si>
  <si>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</si>
  <si>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</si>
  <si>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</si>
  <si>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</si>
  <si>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</si>
  <si>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</si>
  <si>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</si>
  <si>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</si>
  <si>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</si>
  <si>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</si>
  <si>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</si>
  <si>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</si>
  <si>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</si>
  <si>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</si>
  <si>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</si>
  <si>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</si>
  <si>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</si>
  <si>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</si>
  <si>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</si>
  <si>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</si>
  <si>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</si>
  <si>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</si>
  <si>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</si>
  <si>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</si>
  <si>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</si>
  <si>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</si>
  <si>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</si>
  <si>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</si>
  <si>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</si>
  <si>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</si>
  <si>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</si>
  <si>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</si>
  <si>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</si>
  <si>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</si>
  <si>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</si>
  <si>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</si>
  <si>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</si>
  <si>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</si>
  <si>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</si>
  <si>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</si>
  <si>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</si>
  <si>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</si>
  <si>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</si>
  <si>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</si>
  <si>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</si>
  <si>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</si>
  <si>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</si>
  <si>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</si>
  <si>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</si>
  <si>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</si>
  <si>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</si>
  <si>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</si>
  <si>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</si>
  <si>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</si>
  <si>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</si>
  <si>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</si>
  <si>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</si>
  <si>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</si>
  <si>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</si>
  <si>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</si>
  <si>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</si>
  <si>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</si>
  <si>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</si>
  <si>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</si>
  <si>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</si>
  <si>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</si>
  <si>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</si>
  <si>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</si>
  <si>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</si>
  <si>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</si>
  <si>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</si>
  <si>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</si>
  <si>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</si>
  <si>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</si>
  <si>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</si>
  <si>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</si>
  <si>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</si>
  <si>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</si>
  <si>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</si>
  <si>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</si>
  <si>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</si>
  <si>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</si>
  <si>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</si>
  <si>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</si>
  <si>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</si>
  <si>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</si>
  <si>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</si>
  <si>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</si>
  <si>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</si>
  <si>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</si>
  <si>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</si>
  <si>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</si>
  <si>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</si>
  <si>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</si>
  <si>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</si>
  <si>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</si>
  <si>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</si>
  <si>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</si>
  <si>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</si>
  <si>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</si>
  <si>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</si>
  <si>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</si>
  <si>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</si>
  <si>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</si>
  <si>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</si>
  <si>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</si>
  <si>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</si>
  <si>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</si>
  <si>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</si>
  <si>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</si>
  <si>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</si>
  <si>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</si>
  <si>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</si>
  <si>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</si>
  <si>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</si>
  <si>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</si>
  <si>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</si>
  <si>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</si>
  <si>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</si>
  <si>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</si>
  <si>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</si>
  <si>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</si>
  <si>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</si>
  <si>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</si>
  <si>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</si>
  <si>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</si>
  <si>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</si>
  <si>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</si>
  <si>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</si>
  <si>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</si>
  <si>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</si>
  <si>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</si>
  <si>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</si>
  <si>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</si>
  <si>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</si>
  <si>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</si>
  <si>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</si>
  <si>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</si>
  <si>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</si>
  <si>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</si>
  <si>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</si>
  <si>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</si>
  <si>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</si>
  <si>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</si>
  <si>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</si>
  <si>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</si>
  <si>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</si>
  <si>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</si>
  <si>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</si>
  <si>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</si>
  <si>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</si>
  <si>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</si>
  <si>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</si>
  <si>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</si>
  <si>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</si>
  <si>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</si>
  <si>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</si>
  <si>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</si>
  <si>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</si>
  <si>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</si>
  <si>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</si>
  <si>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</si>
  <si>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</si>
  <si>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</si>
  <si>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</si>
  <si>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</si>
  <si>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</si>
  <si>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</si>
  <si>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</si>
  <si>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</si>
  <si>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</si>
  <si>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</si>
  <si>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</si>
  <si>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</si>
  <si>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</si>
  <si>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</si>
  <si>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</si>
  <si>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</si>
  <si>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</si>
  <si>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</si>
  <si>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</si>
  <si>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</si>
  <si>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</si>
  <si>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</si>
  <si>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</si>
  <si>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</si>
  <si>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</si>
  <si>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</si>
  <si>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</si>
  <si>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</si>
  <si>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</si>
  <si>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</si>
  <si>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</si>
  <si>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</si>
  <si>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</si>
  <si>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</si>
  <si>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</si>
  <si>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</si>
  <si>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</si>
  <si>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</si>
  <si>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</si>
  <si>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</si>
  <si>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</si>
  <si>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</si>
  <si>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</si>
  <si>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</si>
  <si>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</si>
  <si>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</si>
  <si>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</si>
  <si>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</si>
  <si>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</si>
  <si>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</si>
  <si>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</si>
  <si>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</si>
  <si>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</si>
  <si>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</si>
  <si>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</si>
  <si>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</si>
  <si>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</si>
  <si>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</si>
  <si>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</si>
  <si>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</si>
  <si>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</si>
  <si>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</si>
  <si>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</si>
  <si>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</si>
  <si>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</si>
  <si>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</si>
  <si>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</si>
  <si>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</si>
  <si>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</si>
  <si>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</si>
  <si>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</si>
  <si>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</si>
  <si>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</si>
  <si>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</si>
  <si>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</si>
  <si>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</si>
  <si>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</si>
  <si>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</si>
  <si>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</si>
  <si>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</si>
  <si>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</si>
  <si>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</si>
  <si>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</si>
  <si>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</si>
  <si>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</si>
  <si>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</si>
  <si>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</si>
  <si>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</si>
  <si>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</si>
  <si>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</si>
  <si>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</si>
  <si>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</si>
  <si>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</si>
  <si>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</si>
  <si>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</si>
  <si>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</si>
  <si>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</si>
  <si>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</si>
  <si>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</si>
  <si>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</si>
  <si>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</si>
  <si>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</si>
  <si>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</si>
  <si>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</si>
  <si>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</si>
  <si>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</si>
  <si>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</si>
  <si>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</si>
  <si>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</si>
  <si>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</si>
  <si>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</si>
  <si>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</si>
  <si>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</si>
  <si>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</si>
  <si>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</si>
  <si>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</si>
  <si>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</si>
  <si>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</si>
  <si>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</si>
  <si>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</si>
  <si>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</si>
  <si>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</si>
  <si>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</si>
  <si>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</si>
  <si>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</si>
  <si>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</si>
  <si>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</si>
  <si>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</si>
  <si>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</si>
  <si>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</si>
  <si>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</si>
  <si>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</si>
  <si>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</si>
  <si>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</si>
  <si>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</si>
  <si>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</si>
  <si>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</si>
  <si>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</si>
  <si>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</si>
  <si>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</si>
  <si>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</si>
  <si>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</si>
  <si>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</si>
  <si>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</si>
  <si>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</si>
  <si>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</si>
  <si>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</si>
  <si>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</si>
  <si>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</si>
  <si>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</si>
  <si>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</si>
  <si>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</si>
  <si>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</si>
  <si>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</si>
  <si>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</si>
  <si>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</si>
  <si>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</si>
  <si>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</si>
  <si>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</si>
  <si>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</si>
  <si>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</si>
  <si>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</si>
  <si>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</si>
  <si>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</si>
  <si>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</si>
  <si>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</si>
  <si>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</si>
  <si>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</si>
  <si>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</si>
  <si>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</si>
  <si>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</si>
  <si>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</si>
  <si>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</si>
  <si>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</si>
  <si>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</si>
  <si>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</si>
  <si>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</si>
  <si>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</si>
  <si>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</si>
  <si>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</si>
  <si>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</si>
  <si>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</si>
  <si>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</si>
  <si>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</si>
  <si>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</si>
  <si>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</si>
  <si>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</si>
  <si>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</si>
  <si>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</si>
  <si>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</si>
  <si>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</si>
  <si>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</si>
  <si>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</si>
  <si>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</si>
  <si>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</si>
  <si>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</si>
  <si>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</si>
  <si>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</si>
  <si>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</si>
  <si>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</si>
  <si>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</si>
  <si>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</si>
  <si>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</si>
  <si>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</si>
  <si>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</si>
  <si>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</si>
  <si>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</si>
  <si>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</si>
  <si>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</si>
  <si>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</si>
  <si>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</si>
  <si>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</si>
  <si>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</si>
  <si>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</si>
  <si>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</si>
  <si>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</si>
  <si>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</si>
  <si>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</si>
  <si>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</si>
  <si>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</si>
  <si>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</si>
  <si>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</si>
  <si>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</si>
  <si>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</si>
  <si>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</si>
  <si>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</si>
  <si>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</si>
  <si>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</si>
  <si>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</si>
  <si>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</si>
  <si>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</si>
  <si>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</si>
  <si>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</si>
  <si>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</si>
  <si>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</si>
  <si>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</si>
  <si>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</si>
  <si>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</si>
  <si>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</si>
  <si>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</si>
  <si>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</si>
  <si>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</si>
  <si>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</si>
  <si>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</si>
  <si>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</si>
  <si>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</si>
  <si>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</si>
  <si>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</si>
  <si>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</si>
  <si>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</si>
  <si>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</si>
  <si>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</si>
  <si>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</si>
  <si>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</si>
  <si>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</si>
  <si>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</si>
  <si>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</si>
  <si>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</si>
  <si>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</si>
  <si>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</si>
  <si>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</si>
  <si>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</si>
  <si>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</si>
  <si>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</si>
  <si>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</si>
  <si>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</si>
  <si>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</si>
  <si>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</si>
  <si>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</si>
  <si>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</si>
  <si>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</si>
  <si>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</si>
  <si>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</si>
  <si>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</si>
  <si>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</si>
  <si>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</si>
  <si>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</si>
  <si>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</si>
  <si>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</si>
  <si>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</si>
  <si>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</si>
  <si>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</si>
  <si>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</si>
  <si>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</si>
  <si>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</si>
  <si>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</si>
  <si>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</si>
  <si>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</si>
  <si>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</si>
  <si>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</si>
  <si>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</si>
  <si>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</si>
  <si>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</si>
  <si>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</si>
  <si>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</si>
  <si>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</si>
  <si>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</si>
  <si>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</si>
  <si>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</si>
  <si>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</si>
  <si>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</si>
  <si>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</si>
  <si>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</si>
  <si>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</si>
  <si>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</si>
  <si>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</si>
  <si>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</si>
  <si>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</si>
  <si>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</si>
  <si>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</si>
  <si>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</si>
  <si>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</si>
  <si>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</si>
  <si>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</si>
  <si>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</si>
  <si>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</si>
  <si>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</si>
  <si>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</si>
  <si>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</si>
  <si>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</si>
  <si>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</si>
  <si>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</si>
  <si>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</si>
  <si>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</si>
  <si>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</si>
  <si>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</si>
  <si>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</si>
  <si>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</si>
  <si>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</si>
  <si>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</si>
  <si>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</si>
  <si>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</si>
  <si>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</si>
  <si>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</si>
  <si>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</si>
  <si>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</si>
  <si>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</si>
  <si>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</si>
  <si>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</si>
  <si>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</si>
  <si>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</si>
  <si>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</si>
  <si>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</si>
  <si>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</si>
  <si>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</si>
  <si>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</si>
  <si>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</si>
  <si>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</si>
  <si>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</si>
  <si>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</si>
  <si>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</si>
  <si>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</si>
  <si>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</si>
  <si>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</si>
  <si>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</si>
  <si>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</si>
  <si>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</si>
  <si>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</si>
  <si>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</si>
  <si>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</si>
  <si>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</si>
  <si>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</si>
  <si>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</si>
  <si>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</si>
  <si>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</si>
  <si>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</si>
  <si>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</si>
  <si>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</si>
  <si>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</si>
  <si>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</si>
  <si>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</si>
  <si>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</si>
  <si>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</si>
  <si>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</si>
  <si>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</si>
  <si>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</si>
  <si>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</si>
  <si>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</si>
  <si>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</si>
  <si>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</si>
  <si>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</si>
  <si>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</si>
  <si>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</si>
  <si>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</si>
  <si>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</si>
  <si>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</si>
  <si>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</si>
  <si>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</si>
  <si>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</si>
  <si>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</si>
  <si>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</si>
  <si>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</si>
  <si>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</si>
  <si>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</si>
  <si>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</si>
  <si>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</si>
  <si>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</si>
  <si>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</si>
  <si>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</si>
  <si>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</si>
  <si>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</si>
  <si>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</si>
  <si>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</si>
  <si>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</si>
  <si>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</si>
  <si>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</si>
  <si>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</si>
  <si>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</si>
  <si>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</si>
  <si>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</si>
  <si>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</si>
  <si>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</si>
  <si>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</si>
  <si>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</si>
  <si>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</si>
  <si>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</si>
  <si>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</si>
  <si>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</si>
  <si>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</si>
  <si>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</si>
  <si>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</si>
  <si>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</si>
  <si>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</si>
  <si>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</si>
  <si>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</si>
  <si>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</si>
  <si>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</si>
  <si>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</si>
  <si>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</si>
  <si>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</si>
  <si>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</si>
  <si>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</si>
  <si>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</si>
  <si>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</si>
  <si>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</si>
  <si>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</si>
  <si>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</si>
  <si>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</si>
  <si>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</si>
  <si>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</si>
  <si>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</si>
  <si>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</si>
  <si>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</si>
  <si>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</si>
  <si>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</si>
  <si>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</si>
  <si>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</si>
  <si>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</si>
  <si>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</si>
  <si>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</si>
  <si>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</si>
  <si>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</si>
  <si>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</si>
  <si>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</si>
  <si>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</si>
  <si>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</si>
  <si>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</si>
  <si>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</si>
  <si>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</si>
  <si>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</si>
  <si>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</si>
  <si>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</si>
  <si>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</si>
  <si>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</si>
  <si>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</si>
  <si>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</si>
  <si>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</si>
  <si>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</si>
  <si>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</si>
  <si>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</si>
  <si>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</si>
  <si>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</si>
  <si>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</si>
  <si>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</si>
  <si>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</si>
  <si>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</si>
  <si>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</si>
  <si>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</si>
  <si>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</si>
  <si>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</si>
  <si>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</si>
  <si>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</si>
  <si>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</si>
  <si>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</si>
  <si>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</si>
  <si>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</si>
  <si>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</si>
  <si>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</si>
  <si>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</si>
  <si>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</si>
  <si>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</si>
  <si>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</si>
  <si>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</si>
  <si>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</si>
  <si>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</si>
  <si>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</si>
  <si>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</si>
  <si>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</si>
  <si>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</si>
  <si>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</si>
  <si>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</si>
  <si>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</si>
  <si>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</si>
  <si>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</si>
  <si>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</si>
  <si>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</si>
  <si>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</si>
  <si>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</si>
  <si>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</si>
  <si>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</si>
  <si>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</si>
  <si>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</si>
  <si>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</si>
  <si>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</si>
  <si>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</si>
  <si>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</si>
  <si>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</si>
  <si>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</si>
  <si>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</si>
  <si>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</si>
  <si>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</si>
  <si>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</si>
  <si>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</si>
  <si>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</si>
  <si>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</si>
  <si>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</si>
  <si>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</si>
  <si>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</si>
  <si>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</si>
  <si>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</si>
  <si>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</si>
  <si>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</si>
  <si>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</si>
  <si>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</si>
  <si>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</si>
  <si>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</si>
  <si>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</si>
  <si>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</si>
  <si>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</si>
  <si>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</si>
  <si>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</si>
  <si>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</si>
  <si>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</si>
  <si>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</si>
  <si>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</si>
  <si>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</si>
  <si>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</si>
  <si>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</si>
  <si>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</si>
  <si>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</si>
  <si>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</si>
  <si>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</si>
  <si>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</si>
  <si>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</si>
  <si>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</si>
  <si>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</si>
  <si>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</si>
  <si>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</si>
  <si>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</si>
  <si>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</si>
  <si>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</si>
  <si>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</si>
  <si>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</si>
  <si>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</si>
  <si>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</si>
  <si>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</si>
  <si>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</si>
  <si>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</si>
  <si>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</si>
  <si>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</si>
  <si>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</si>
  <si>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</si>
  <si>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</si>
  <si>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</si>
  <si>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</si>
  <si>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</si>
  <si>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</si>
  <si>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</si>
  <si>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</si>
  <si>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</si>
  <si>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</si>
  <si>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</si>
  <si>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</si>
  <si>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</si>
  <si>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</si>
  <si>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</si>
  <si>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</si>
  <si>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</si>
  <si>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</si>
  <si>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</si>
  <si>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</si>
  <si>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</si>
  <si>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</si>
  <si>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</si>
  <si>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</si>
  <si>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</si>
  <si>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</si>
  <si>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</si>
  <si>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</si>
  <si>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</si>
  <si>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</si>
  <si>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</si>
  <si>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</si>
  <si>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</si>
  <si>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</si>
  <si>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</si>
  <si>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</si>
  <si>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</si>
  <si>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</si>
  <si>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</si>
  <si>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</si>
  <si>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</si>
  <si>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</si>
  <si>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</si>
  <si>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</si>
  <si>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</si>
  <si>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</si>
  <si>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</si>
  <si>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</si>
  <si>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</si>
  <si>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</si>
  <si>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</si>
  <si>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</si>
  <si>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</si>
  <si>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</si>
  <si>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</si>
  <si>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</si>
  <si>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</si>
  <si>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</si>
  <si>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</si>
  <si>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</si>
  <si>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</si>
  <si>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</si>
  <si>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</si>
  <si>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</si>
  <si>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</si>
  <si>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</si>
  <si>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</si>
  <si>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</si>
  <si>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</si>
  <si>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</si>
  <si>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</si>
  <si>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</si>
  <si>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</si>
  <si>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</si>
  <si>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</si>
  <si>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</si>
  <si>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</si>
  <si>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</si>
  <si>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</si>
  <si>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</si>
  <si>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</si>
  <si>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</si>
  <si>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</si>
  <si>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</si>
  <si>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</si>
  <si>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</si>
  <si>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</si>
  <si>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</si>
  <si>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</si>
  <si>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</si>
  <si>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</si>
  <si>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</si>
  <si>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</si>
  <si>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</si>
  <si>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</si>
  <si>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</si>
  <si>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</si>
  <si>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</si>
  <si>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</si>
  <si>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</si>
  <si>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</si>
  <si>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</si>
  <si>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</si>
  <si>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</si>
  <si>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</si>
  <si>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</si>
  <si>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</si>
  <si>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</si>
  <si>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</si>
  <si>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</si>
  <si>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</si>
  <si>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</si>
  <si>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</si>
  <si>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</si>
  <si>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</si>
  <si>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</si>
  <si>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</si>
  <si>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</si>
  <si>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</si>
  <si>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</si>
  <si>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</si>
  <si>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</si>
  <si>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</si>
  <si>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</si>
  <si>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</si>
  <si>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</si>
  <si>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</si>
  <si>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</si>
  <si>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</si>
  <si>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</si>
  <si>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</si>
  <si>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</si>
  <si>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</si>
  <si>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</si>
  <si>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</si>
  <si>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</si>
  <si>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</si>
  <si>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</si>
  <si>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</si>
  <si>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</si>
  <si>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</si>
  <si>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</si>
  <si>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</si>
  <si>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</si>
  <si>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</si>
  <si>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</si>
  <si>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</si>
  <si>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</si>
  <si>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</si>
  <si>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</si>
  <si>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</si>
  <si>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</si>
  <si>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</si>
  <si>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</si>
  <si>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</si>
  <si>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</si>
  <si>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</si>
  <si>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</si>
  <si>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</si>
  <si>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</si>
  <si>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</si>
  <si>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</si>
  <si>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</si>
  <si>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</si>
  <si>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</si>
  <si>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</si>
  <si>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</si>
  <si>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</si>
  <si>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</si>
  <si>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</si>
  <si>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</si>
  <si>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</si>
  <si>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</si>
  <si>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</si>
  <si>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</si>
  <si>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</si>
  <si>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</si>
  <si>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</si>
  <si>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</si>
  <si>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</si>
  <si>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</si>
  <si>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</si>
  <si>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</si>
  <si>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</si>
  <si>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</si>
  <si>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</si>
  <si>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</si>
  <si>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</si>
  <si>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</si>
  <si>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</si>
  <si>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</si>
  <si>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</si>
  <si>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</si>
  <si>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</si>
  <si>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</si>
  <si>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</si>
  <si>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</si>
  <si>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</si>
  <si>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</si>
  <si>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</si>
  <si>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</si>
  <si>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</si>
  <si>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</si>
  <si>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</si>
  <si>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</si>
  <si>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</si>
  <si>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</si>
  <si>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</si>
  <si>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</si>
  <si>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</si>
  <si>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</si>
  <si>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</si>
  <si>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</si>
  <si>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</si>
  <si>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</si>
  <si>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</si>
  <si>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</si>
  <si>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</si>
  <si>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</si>
  <si>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</si>
  <si>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</si>
  <si>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</si>
  <si>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</si>
  <si>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</si>
  <si>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</si>
  <si>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</si>
  <si>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</si>
  <si>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</si>
  <si>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</si>
  <si>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</si>
  <si>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</si>
  <si>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</si>
  <si>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</si>
  <si>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</si>
  <si>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</si>
  <si>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</si>
  <si>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</si>
  <si>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</si>
  <si>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</si>
  <si>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</si>
  <si>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</si>
  <si>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</si>
  <si>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</si>
  <si>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</si>
  <si>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</si>
  <si>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</si>
  <si>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</si>
  <si>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</si>
  <si>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</si>
  <si>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</si>
  <si>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</si>
  <si>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</si>
  <si>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</si>
  <si>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</si>
  <si>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</si>
  <si>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</si>
  <si>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</si>
  <si>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</si>
  <si>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</si>
  <si>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</si>
  <si>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</si>
  <si>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</si>
  <si>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</si>
  <si>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</si>
  <si>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</si>
  <si>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</si>
  <si>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</si>
  <si>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</si>
  <si>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</si>
  <si>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</si>
  <si>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</si>
  <si>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</si>
  <si>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</si>
  <si>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</si>
  <si>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</si>
  <si>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</si>
  <si>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</si>
  <si>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</si>
  <si>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</si>
  <si>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</si>
  <si>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</si>
  <si>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</si>
  <si>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</si>
  <si>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</si>
  <si>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</si>
  <si>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</si>
  <si>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</si>
  <si>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</si>
  <si>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</si>
  <si>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</si>
  <si>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</si>
  <si>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</si>
  <si>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</si>
  <si>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</si>
  <si>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</si>
  <si>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</si>
  <si>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</si>
  <si>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</si>
  <si>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</si>
  <si>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</si>
  <si>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</si>
  <si>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</si>
  <si>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</si>
  <si>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</si>
  <si>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</si>
  <si>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</si>
  <si>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</si>
  <si>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</si>
  <si>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</si>
  <si>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</si>
  <si>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</si>
  <si>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</si>
  <si>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</si>
  <si>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</si>
  <si>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</si>
  <si>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</si>
  <si>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</si>
  <si>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</si>
  <si>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</si>
  <si>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</si>
  <si>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</si>
  <si>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</si>
  <si>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</si>
  <si>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</si>
  <si>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</si>
  <si>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</si>
  <si>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</si>
  <si>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</si>
  <si>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</si>
  <si>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</si>
  <si>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</si>
  <si>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</si>
  <si>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</si>
  <si>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</si>
  <si>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</si>
  <si>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</si>
  <si>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</si>
  <si>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</si>
  <si>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</si>
  <si>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</si>
  <si>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</si>
  <si>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</si>
  <si>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</si>
  <si>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</si>
  <si>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</si>
  <si>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</si>
  <si>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</si>
  <si>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</si>
  <si>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</si>
  <si>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</si>
  <si>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</si>
  <si>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</si>
  <si>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</si>
  <si>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</si>
  <si>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</si>
  <si>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</si>
  <si>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</si>
  <si>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</si>
  <si>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</si>
  <si>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</si>
  <si>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</si>
  <si>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</si>
  <si>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</si>
  <si>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</si>
  <si>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</si>
  <si>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</si>
  <si>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</si>
  <si>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</si>
  <si>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</si>
  <si>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</si>
  <si>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</si>
  <si>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</si>
  <si>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</si>
  <si>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</si>
  <si>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</si>
  <si>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</si>
  <si>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</si>
  <si>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</si>
  <si>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</si>
  <si>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</si>
  <si>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</si>
  <si>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</si>
  <si>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</si>
  <si>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</si>
  <si>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</si>
  <si>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</si>
  <si>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</si>
  <si>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</si>
  <si>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</si>
  <si>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</si>
  <si>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</si>
  <si>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</si>
  <si>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</si>
  <si>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</si>
  <si>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</si>
  <si>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</si>
  <si>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</si>
  <si>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</si>
  <si>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</si>
  <si>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</si>
  <si>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</si>
  <si>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</si>
  <si>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</si>
  <si>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</si>
  <si>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</si>
  <si>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</si>
  <si>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</si>
  <si>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</si>
  <si>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</si>
  <si>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</si>
  <si>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</si>
  <si>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</si>
  <si>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</si>
  <si>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</si>
  <si>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</si>
  <si>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</si>
  <si>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</si>
  <si>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</si>
  <si>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</si>
  <si>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</si>
  <si>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</si>
  <si>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</si>
  <si>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</si>
  <si>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</si>
  <si>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</si>
  <si>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</si>
  <si>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</si>
  <si>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</si>
  <si>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</si>
  <si>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</si>
  <si>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</si>
  <si>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</si>
  <si>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</si>
  <si>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</si>
  <si>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</si>
  <si>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</si>
  <si>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</si>
  <si>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</si>
  <si>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</si>
  <si>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</si>
  <si>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</si>
  <si>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</si>
  <si>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</si>
  <si>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</si>
  <si>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</si>
  <si>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</si>
  <si>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</si>
  <si>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</si>
  <si>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</si>
  <si>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</si>
  <si>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</si>
  <si>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</si>
  <si>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</si>
  <si>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</si>
  <si>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</si>
  <si>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</si>
  <si>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</si>
  <si>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</si>
  <si>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</si>
  <si>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</si>
  <si>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</si>
  <si>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</si>
  <si>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</si>
  <si>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</si>
  <si>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</si>
  <si>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</si>
  <si>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</si>
  <si>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</si>
  <si>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</si>
  <si>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</si>
  <si>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</si>
  <si>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</si>
  <si>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</si>
  <si>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</si>
  <si>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</si>
  <si>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</si>
  <si>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</si>
  <si>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</si>
  <si>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</si>
  <si>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</si>
  <si>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</si>
  <si>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</si>
  <si>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</si>
  <si>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</si>
  <si>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</si>
  <si>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</si>
  <si>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</si>
  <si>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</si>
  <si>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</si>
  <si>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</si>
  <si>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</si>
  <si>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</si>
  <si>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</si>
  <si>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</si>
  <si>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</si>
  <si>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</si>
  <si>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</si>
  <si>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</si>
  <si>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</si>
  <si>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</si>
  <si>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</si>
  <si>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</si>
  <si>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</si>
  <si>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</si>
  <si>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</si>
  <si>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</si>
  <si>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</si>
  <si>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</si>
  <si>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</si>
  <si>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</si>
  <si>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</si>
  <si>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</si>
  <si>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</si>
  <si>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</si>
  <si>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</si>
  <si>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</si>
  <si>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</si>
  <si>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</si>
  <si>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</si>
  <si>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</si>
  <si>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</si>
  <si>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</si>
  <si>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</si>
  <si>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</si>
  <si>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</si>
  <si>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</si>
  <si>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</si>
  <si>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</si>
  <si>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</si>
  <si>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</si>
  <si>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</si>
  <si>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</si>
  <si>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</si>
  <si>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</si>
  <si>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</si>
  <si>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</si>
  <si>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</si>
  <si>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</si>
  <si>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</si>
  <si>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</si>
  <si>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</si>
  <si>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</si>
  <si>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</si>
  <si>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</si>
  <si>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</si>
  <si>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</si>
  <si>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</si>
  <si>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</si>
  <si>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</si>
  <si>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</si>
  <si>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</si>
  <si>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</si>
  <si>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</si>
  <si>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</si>
  <si>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</si>
  <si>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</si>
  <si>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</si>
  <si>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</si>
  <si>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</si>
  <si>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</si>
  <si>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</si>
  <si>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</si>
  <si>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</si>
  <si>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</si>
  <si>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</si>
  <si>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</si>
  <si>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</si>
  <si>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</si>
  <si>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</si>
  <si>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</si>
  <si>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</si>
  <si>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</si>
  <si>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</si>
  <si>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</si>
  <si>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</si>
  <si>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</si>
  <si>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</si>
  <si>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</si>
  <si>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</si>
  <si>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</si>
  <si>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</si>
  <si>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</si>
  <si>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</si>
  <si>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</si>
  <si>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</si>
  <si>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</si>
  <si>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</si>
  <si>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</si>
  <si>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</si>
  <si>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</si>
  <si>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</si>
  <si>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</si>
  <si>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</si>
  <si>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</si>
  <si>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</si>
  <si>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</si>
  <si>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</si>
  <si>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</si>
  <si>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</si>
  <si>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</si>
  <si>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</si>
  <si>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</si>
  <si>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</si>
  <si>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</si>
  <si>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</si>
  <si>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</si>
  <si>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</si>
  <si>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</si>
  <si>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</si>
  <si>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</si>
  <si>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</si>
  <si>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</si>
  <si>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</si>
  <si>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</si>
  <si>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</si>
  <si>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</si>
  <si>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</si>
  <si>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</si>
  <si>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</si>
  <si>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</si>
  <si>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</si>
  <si>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</si>
  <si>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</si>
  <si>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</si>
  <si>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</si>
  <si>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</si>
  <si>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</si>
  <si>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</si>
  <si>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</si>
  <si>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</si>
  <si>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</si>
  <si>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</si>
  <si>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</si>
  <si>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</si>
  <si>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</si>
  <si>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</si>
  <si>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</si>
  <si>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</si>
  <si>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</si>
  <si>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</si>
  <si>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</si>
  <si>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</si>
  <si>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</si>
  <si>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</si>
  <si>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</si>
  <si>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</si>
  <si>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</si>
  <si>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</si>
  <si>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</si>
  <si>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</si>
  <si>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</si>
  <si>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</si>
  <si>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</si>
  <si>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</si>
  <si>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</si>
  <si>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</si>
  <si>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</si>
  <si>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</si>
  <si>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</si>
  <si>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</si>
  <si>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</si>
  <si>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</si>
  <si>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</si>
  <si>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</si>
  <si>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</si>
  <si>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</si>
  <si>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</si>
  <si>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</si>
  <si>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</si>
  <si>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</si>
  <si>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</si>
  <si>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</si>
  <si>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</si>
  <si>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</si>
  <si>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</si>
  <si>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</si>
  <si>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</si>
  <si>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</si>
  <si>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</si>
  <si>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</si>
  <si>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</si>
  <si>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</si>
  <si>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</si>
  <si>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</si>
  <si>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</si>
  <si>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</si>
  <si>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</si>
  <si>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</si>
  <si>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</si>
  <si>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</si>
  <si>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</si>
  <si>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</si>
  <si>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</si>
  <si>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</si>
  <si>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</si>
  <si>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</si>
  <si>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</si>
  <si>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</si>
  <si>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</si>
  <si>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</si>
  <si>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</si>
  <si>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</si>
  <si>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</si>
  <si>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</si>
  <si>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</si>
  <si>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</si>
  <si>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</si>
  <si>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</si>
  <si>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</si>
  <si>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</si>
  <si>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</si>
  <si>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</si>
  <si>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</si>
  <si>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</si>
  <si>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</si>
  <si>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</si>
  <si>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</si>
  <si>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</si>
  <si>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</si>
  <si>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</si>
  <si>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</si>
  <si>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</si>
  <si>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</si>
  <si>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</si>
  <si>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</si>
  <si>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</si>
  <si>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</si>
  <si>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</si>
  <si>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</si>
  <si>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</si>
  <si>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</si>
  <si>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</si>
  <si>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</si>
  <si>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</si>
  <si>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</si>
  <si>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</si>
  <si>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</si>
  <si>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</si>
  <si>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</si>
  <si>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</si>
  <si>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</si>
  <si>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</si>
  <si>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</si>
  <si>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</si>
  <si>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</si>
  <si>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</si>
  <si>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</si>
  <si>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</si>
  <si>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</si>
  <si>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</si>
  <si>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</si>
  <si>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</si>
  <si>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</si>
  <si>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</si>
  <si>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</si>
  <si>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</si>
  <si>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</si>
  <si>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</si>
  <si>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</si>
  <si>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</si>
  <si>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</si>
  <si>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</si>
  <si>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</si>
  <si>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</si>
  <si>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</si>
  <si>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</si>
  <si>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</si>
  <si>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</si>
  <si>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</si>
  <si>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</si>
  <si>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</si>
  <si>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</si>
  <si>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</si>
  <si>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</si>
  <si>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</si>
  <si>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</si>
  <si>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</si>
  <si>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</si>
  <si>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</si>
  <si>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</si>
  <si>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</si>
  <si>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</si>
  <si>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</si>
  <si>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</si>
  <si>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</si>
  <si>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</si>
  <si>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</si>
  <si>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</si>
  <si>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</si>
  <si>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</si>
  <si>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</si>
  <si>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</si>
  <si>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</si>
  <si>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</si>
  <si>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</si>
  <si>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</si>
  <si>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</si>
  <si>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</si>
  <si>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</si>
  <si>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</si>
  <si>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</si>
  <si>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</si>
  <si>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</si>
  <si>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</si>
  <si>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</si>
  <si>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</si>
  <si>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</si>
  <si>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</si>
  <si>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</si>
  <si>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</si>
  <si>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</si>
  <si>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</si>
  <si>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</si>
  <si>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</si>
  <si>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</si>
  <si>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</si>
  <si>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</si>
  <si>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</si>
  <si>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</si>
  <si>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</si>
  <si>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</si>
  <si>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</si>
  <si>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</si>
  <si>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</si>
  <si>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</si>
  <si>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</si>
  <si>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</si>
  <si>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</si>
  <si>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</si>
  <si>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</si>
  <si>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</si>
  <si>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</si>
  <si>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</si>
  <si>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</si>
  <si>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</si>
  <si>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</si>
  <si>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</si>
  <si>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</si>
  <si>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</si>
  <si>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</si>
  <si>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</si>
  <si>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</si>
  <si>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</si>
  <si>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</si>
  <si>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</si>
  <si>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</si>
  <si>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</si>
  <si>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</si>
  <si>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</si>
  <si>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</si>
  <si>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</si>
  <si>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</si>
  <si>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</si>
  <si>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</si>
  <si>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</si>
  <si>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</si>
  <si>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</si>
  <si>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</si>
  <si>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</si>
  <si>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</si>
  <si>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</si>
  <si>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</si>
  <si>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</si>
  <si>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</si>
  <si>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</si>
  <si>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</si>
  <si>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</si>
  <si>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</si>
  <si>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</si>
  <si>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</si>
  <si>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</si>
  <si>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</si>
  <si>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</si>
  <si>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</si>
  <si>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</si>
  <si>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</si>
  <si>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</si>
  <si>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</si>
  <si>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</si>
  <si>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</si>
  <si>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</si>
  <si>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</si>
  <si>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</si>
  <si>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</si>
  <si>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</si>
  <si>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</si>
  <si>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</si>
  <si>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</si>
  <si>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</si>
  <si>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</si>
  <si>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</si>
  <si>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</si>
  <si>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</si>
  <si>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</si>
  <si>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</si>
  <si>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</si>
  <si>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</si>
  <si>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</si>
  <si>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</si>
  <si>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</si>
  <si>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</si>
  <si>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</si>
  <si>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</si>
  <si>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</si>
  <si>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</si>
  <si>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</si>
  <si>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</si>
  <si>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</si>
  <si>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</si>
  <si>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</si>
  <si>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</si>
  <si>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</si>
  <si>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</si>
  <si>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</si>
  <si>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</si>
  <si>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</si>
  <si>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</si>
  <si>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</si>
  <si>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</si>
  <si>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</si>
  <si>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</si>
  <si>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</si>
  <si>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</si>
  <si>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</si>
  <si>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</si>
  <si>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</si>
  <si>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</si>
  <si>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</si>
  <si>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</si>
  <si>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</si>
  <si>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</si>
  <si>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</si>
  <si>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</si>
  <si>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</si>
  <si>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</si>
  <si>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</si>
  <si>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</si>
  <si>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</si>
  <si>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</si>
  <si>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</si>
  <si>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</si>
  <si>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</si>
  <si>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</si>
  <si>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</si>
  <si>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</si>
  <si>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</si>
  <si>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</si>
  <si>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</si>
  <si>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</si>
  <si>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</si>
  <si>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</si>
  <si>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</si>
  <si>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</si>
  <si>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</si>
  <si>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</si>
  <si>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</si>
  <si>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</si>
  <si>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</si>
  <si>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</si>
  <si>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</si>
  <si>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</si>
  <si>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</si>
  <si>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</si>
  <si>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</si>
  <si>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</si>
  <si>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</si>
  <si>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</si>
  <si>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</si>
  <si>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</si>
  <si>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</si>
  <si>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</si>
  <si>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</si>
  <si>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</si>
  <si>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</si>
  <si>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</si>
  <si>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</si>
  <si>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</si>
  <si>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</si>
  <si>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</si>
  <si>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</si>
  <si>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</si>
  <si>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</si>
  <si>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</si>
  <si>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</si>
  <si>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</si>
  <si>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</si>
  <si>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</si>
  <si>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</si>
  <si>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</si>
  <si>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</si>
  <si>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</si>
  <si>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</si>
  <si>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</si>
  <si>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</si>
  <si>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</si>
  <si>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</si>
  <si>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</si>
  <si>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</si>
  <si>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</si>
  <si>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</si>
  <si>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</si>
  <si>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</si>
  <si>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</si>
  <si>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</si>
  <si>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</si>
  <si>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</si>
  <si>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</si>
  <si>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</si>
  <si>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</si>
  <si>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</si>
  <si>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</si>
  <si>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</si>
  <si>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</si>
  <si>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</si>
  <si>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</si>
  <si>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</si>
  <si>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</si>
  <si>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</si>
  <si>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</si>
  <si>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</si>
  <si>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</si>
  <si>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</si>
  <si>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</si>
  <si>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</si>
  <si>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</si>
  <si>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</si>
  <si>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</si>
  <si>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</si>
  <si>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</si>
  <si>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</si>
  <si>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</si>
  <si>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</si>
  <si>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</si>
  <si>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</si>
  <si>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</si>
  <si>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</si>
  <si>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</si>
  <si>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</si>
  <si>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</si>
  <si>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</si>
  <si>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</si>
  <si>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</si>
  <si>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</si>
  <si>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</si>
  <si>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</si>
  <si>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</si>
  <si>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</si>
  <si>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</si>
  <si>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</si>
  <si>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</si>
  <si>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</si>
  <si>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</si>
  <si>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</si>
  <si>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</si>
  <si>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</si>
  <si>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</si>
  <si>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</si>
  <si>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</si>
  <si>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</si>
  <si>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</si>
  <si>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</si>
  <si>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</si>
  <si>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</si>
  <si>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</si>
  <si>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</si>
  <si>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</si>
  <si>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</si>
  <si>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</si>
  <si>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</si>
  <si>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</si>
  <si>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</si>
  <si>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</si>
  <si>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</si>
  <si>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</si>
  <si>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</si>
  <si>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</si>
  <si>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</si>
  <si>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</si>
  <si>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</si>
  <si>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</si>
  <si>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</si>
  <si>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</si>
  <si>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</si>
  <si>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</si>
  <si>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</si>
  <si>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</si>
  <si>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</si>
  <si>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</si>
  <si>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</si>
  <si>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</si>
  <si>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</si>
  <si>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</si>
  <si>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</si>
  <si>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</si>
  <si>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</si>
  <si>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</si>
  <si>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</si>
  <si>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</si>
  <si>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</si>
  <si>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</si>
  <si>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</si>
  <si>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</si>
  <si>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</si>
  <si>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</si>
  <si>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</si>
  <si>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</si>
  <si>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</si>
  <si>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</si>
  <si>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</si>
  <si>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</si>
  <si>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</si>
  <si>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</si>
  <si>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</si>
  <si>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</si>
  <si>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</si>
  <si>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</si>
  <si>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</si>
  <si>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</si>
  <si>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</si>
  <si>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</si>
  <si>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</si>
  <si>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</si>
  <si>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</si>
  <si>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</si>
  <si>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</si>
  <si>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</si>
  <si>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</si>
  <si>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</si>
  <si>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</si>
  <si>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</si>
  <si>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</si>
  <si>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</si>
  <si>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</si>
  <si>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</si>
  <si>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</si>
  <si>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</si>
  <si>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</si>
  <si>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</si>
  <si>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</si>
  <si>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</si>
  <si>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</si>
  <si>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</si>
  <si>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</si>
  <si>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</si>
  <si>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</si>
  <si>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</si>
  <si>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</si>
  <si>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</si>
  <si>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</si>
  <si>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</si>
  <si>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</si>
  <si>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</si>
  <si>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</si>
  <si>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</si>
  <si>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</si>
  <si>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</si>
  <si>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</si>
  <si>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</si>
  <si>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</si>
  <si>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</si>
  <si>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</si>
  <si>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</si>
  <si>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</si>
  <si>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</si>
  <si>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</si>
  <si>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</si>
  <si>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</si>
  <si>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</si>
  <si>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</si>
  <si>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</si>
  <si>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</si>
  <si>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</si>
  <si>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</si>
  <si>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</si>
  <si>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</si>
  <si>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</si>
  <si>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</si>
  <si>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</si>
  <si>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</si>
  <si>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</si>
  <si>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</si>
  <si>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</si>
  <si>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</si>
  <si>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</si>
  <si>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</si>
  <si>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</si>
  <si>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</si>
  <si>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</si>
  <si>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</si>
  <si>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</si>
  <si>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</si>
  <si>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</si>
  <si>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</si>
  <si>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</si>
  <si>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</si>
  <si>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</si>
  <si>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</si>
  <si>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</si>
  <si>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</si>
  <si>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</si>
  <si>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</si>
  <si>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</si>
  <si>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</si>
  <si>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</si>
  <si>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</si>
  <si>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</si>
  <si>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</si>
  <si>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</si>
  <si>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</si>
  <si>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</si>
  <si>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</si>
  <si>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</si>
  <si>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</si>
  <si>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</si>
  <si>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</si>
  <si>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</si>
  <si>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</si>
  <si>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</si>
  <si>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</si>
  <si>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</si>
  <si>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</si>
  <si>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</si>
  <si>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</si>
  <si>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</si>
  <si>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</si>
  <si>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</si>
  <si>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</si>
  <si>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</si>
  <si>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</si>
  <si>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</si>
  <si>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</si>
  <si>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</si>
  <si>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</si>
  <si>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</si>
  <si>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</si>
  <si>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</si>
  <si>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</si>
  <si>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</si>
  <si>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</si>
  <si>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</si>
  <si>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</si>
  <si>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</si>
  <si>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</si>
  <si>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</si>
  <si>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</si>
  <si>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</si>
  <si>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</si>
  <si>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</si>
  <si>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</si>
  <si>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</si>
  <si>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</si>
  <si>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</si>
  <si>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</si>
  <si>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</si>
  <si>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</si>
  <si>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</si>
  <si>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</si>
  <si>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</si>
  <si>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</si>
  <si>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</si>
  <si>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</si>
  <si>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</si>
  <si>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</si>
  <si>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</si>
  <si>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</si>
  <si>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</si>
  <si>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</si>
  <si>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</si>
  <si>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</si>
  <si>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</si>
  <si>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</si>
  <si>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</si>
  <si>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</si>
  <si>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</si>
  <si>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</si>
  <si>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</si>
  <si>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</si>
  <si>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</si>
  <si>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</si>
  <si>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</si>
  <si>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</si>
  <si>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</si>
  <si>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</si>
  <si>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</si>
  <si>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</si>
  <si>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</si>
  <si>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</si>
  <si>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</si>
  <si>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</si>
  <si>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</si>
  <si>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</si>
  <si>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</si>
  <si>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</si>
  <si>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</si>
  <si>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</si>
  <si>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</si>
  <si>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</si>
  <si>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</si>
  <si>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</si>
  <si>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</si>
  <si>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</si>
  <si>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</si>
  <si>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</si>
  <si>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</si>
  <si>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</si>
  <si>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</si>
  <si>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</si>
  <si>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</si>
  <si>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</si>
  <si>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</si>
  <si>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</si>
  <si>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</si>
  <si>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</si>
  <si>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</si>
  <si>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</si>
  <si>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</si>
  <si>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</si>
  <si>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</si>
  <si>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</si>
  <si>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</si>
  <si>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</si>
  <si>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</si>
  <si>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</si>
  <si>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</si>
  <si>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</si>
  <si>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</si>
  <si>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</si>
  <si>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</si>
  <si>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</si>
  <si>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</si>
  <si>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</si>
  <si>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</si>
  <si>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</si>
  <si>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</si>
  <si>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</si>
  <si>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</si>
  <si>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</si>
  <si>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</si>
  <si>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</si>
  <si>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</si>
  <si>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</si>
  <si>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</si>
  <si>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</si>
  <si>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</si>
  <si>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</si>
  <si>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</si>
  <si>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</si>
  <si>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</si>
  <si>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</si>
  <si>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</si>
  <si>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</si>
  <si>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</si>
  <si>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</si>
  <si>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</si>
  <si>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</si>
  <si>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</si>
  <si>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</si>
  <si>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</si>
  <si>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</si>
  <si>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</si>
  <si>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</si>
  <si>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</si>
  <si>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</si>
  <si>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</si>
  <si>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</si>
  <si>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</si>
  <si>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</si>
  <si>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</si>
  <si>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</si>
  <si>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</si>
  <si>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</si>
  <si>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</si>
  <si>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</si>
  <si>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</si>
  <si>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</si>
  <si>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</si>
  <si>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</si>
  <si>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</si>
  <si>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</si>
  <si>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</si>
  <si>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</si>
  <si>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</si>
  <si>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</si>
  <si>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</si>
  <si>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</si>
  <si>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</si>
  <si>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</si>
  <si>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</si>
  <si>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</si>
  <si>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</si>
  <si>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</si>
  <si>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</si>
  <si>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</si>
  <si>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</si>
  <si>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</si>
  <si>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</si>
  <si>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</si>
  <si>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</si>
  <si>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</si>
  <si>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</si>
  <si>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</si>
  <si>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</si>
  <si>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</si>
  <si>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</si>
  <si>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</si>
  <si>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</si>
  <si>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</si>
  <si>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</si>
  <si>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</si>
  <si>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</si>
  <si>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</si>
  <si>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</si>
  <si>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</si>
  <si>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</si>
  <si>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</si>
  <si>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</si>
  <si>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</si>
  <si>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</si>
  <si>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</si>
  <si>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</si>
  <si>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</si>
  <si>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</si>
  <si>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</si>
  <si>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</si>
  <si>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</si>
  <si>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</si>
  <si>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</si>
  <si>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</si>
  <si>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</si>
  <si>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</si>
  <si>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</si>
  <si>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</si>
  <si>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</si>
  <si>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</si>
  <si>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</si>
  <si>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</si>
  <si>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</si>
  <si>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</si>
  <si>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</si>
  <si>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</si>
  <si>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</si>
  <si>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</si>
  <si>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</si>
  <si>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</si>
  <si>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</si>
  <si>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</si>
  <si>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</si>
  <si>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</si>
  <si>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</si>
  <si>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</si>
  <si>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</si>
  <si>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</si>
  <si>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</si>
  <si>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</si>
  <si>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</si>
  <si>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</si>
  <si>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</si>
  <si>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</si>
  <si>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</si>
  <si>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</si>
  <si>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</si>
  <si>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</si>
  <si>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</si>
  <si>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</si>
  <si>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</si>
  <si>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</si>
  <si>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</si>
  <si>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</si>
  <si>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</si>
  <si>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</si>
  <si>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</si>
  <si>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</si>
  <si>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</si>
  <si>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</si>
  <si>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</si>
  <si>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</si>
  <si>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</si>
  <si>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</si>
  <si>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</si>
  <si>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</si>
  <si>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</si>
  <si>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</si>
  <si>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</si>
  <si>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</si>
  <si>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</si>
  <si>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</si>
  <si>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</si>
  <si>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</si>
  <si>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</si>
  <si>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</si>
  <si>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</si>
  <si>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</si>
  <si>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</si>
  <si>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</si>
  <si>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</si>
  <si>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</si>
  <si>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</si>
  <si>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</si>
  <si>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</si>
  <si>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</si>
  <si>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</si>
  <si>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</si>
  <si>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</si>
  <si>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</si>
  <si>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</si>
  <si>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</si>
  <si>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</si>
  <si>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</si>
  <si>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</si>
  <si>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</si>
  <si>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</si>
  <si>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</si>
  <si>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</si>
  <si>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</si>
  <si>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</si>
  <si>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</si>
  <si>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</si>
  <si>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</si>
  <si>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</si>
  <si>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</si>
  <si>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</si>
  <si>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</si>
  <si>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</si>
  <si>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</si>
  <si>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</si>
  <si>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</si>
  <si>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</si>
  <si>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</si>
  <si>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</si>
  <si>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</si>
  <si>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</si>
  <si>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</si>
  <si>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</si>
  <si>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</si>
  <si>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</si>
  <si>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</si>
  <si>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</si>
  <si>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</si>
  <si>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</si>
  <si>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</si>
  <si>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</si>
  <si>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</si>
  <si>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</si>
  <si>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</si>
  <si>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</si>
  <si>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</si>
  <si>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</si>
  <si>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</si>
  <si>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</si>
  <si>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</si>
  <si>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</si>
  <si>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</si>
  <si>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</si>
  <si>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</si>
  <si>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</si>
  <si>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</si>
  <si>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</si>
  <si>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</si>
  <si>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</si>
  <si>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</si>
  <si>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</si>
  <si>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</si>
  <si>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</si>
  <si>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</si>
  <si>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</si>
  <si>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</si>
  <si>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</si>
  <si>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</si>
  <si>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</si>
  <si>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</si>
  <si>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</si>
  <si>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</si>
  <si>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</si>
  <si>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</si>
  <si>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</si>
  <si>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</si>
  <si>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</si>
  <si>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</si>
  <si>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</si>
  <si>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</si>
  <si>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</si>
  <si>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</si>
  <si>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</si>
  <si>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</si>
  <si>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</si>
  <si>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</si>
  <si>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</si>
  <si>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</si>
  <si>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</si>
  <si>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</si>
  <si>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</si>
  <si>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</si>
  <si>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</si>
  <si>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</si>
  <si>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</si>
  <si>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</si>
  <si>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</si>
  <si>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</si>
  <si>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</si>
  <si>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</si>
  <si>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</si>
  <si>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</si>
  <si>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</si>
  <si>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</si>
  <si>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</si>
  <si>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</si>
  <si>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</si>
  <si>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</si>
  <si>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</si>
  <si>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</si>
  <si>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</si>
  <si>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</si>
  <si>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</si>
  <si>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</si>
  <si>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</si>
  <si>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</si>
  <si>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</si>
  <si>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</si>
  <si>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</si>
  <si>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</si>
  <si>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</si>
  <si>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</si>
  <si>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</si>
  <si>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</si>
  <si>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</si>
  <si>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</si>
  <si>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</si>
  <si>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</si>
  <si>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</si>
  <si>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</si>
  <si>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</si>
  <si>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</si>
  <si>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</si>
  <si>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</si>
  <si>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</si>
  <si>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</si>
  <si>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</si>
  <si>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</si>
  <si>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</si>
  <si>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</si>
  <si>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</si>
  <si>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</si>
  <si>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</si>
  <si>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</si>
  <si>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</si>
  <si>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</si>
  <si>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</si>
  <si>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</si>
  <si>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</si>
  <si>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</si>
  <si>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</si>
  <si>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</si>
  <si>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</si>
  <si>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</si>
  <si>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</si>
  <si>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</si>
  <si>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</si>
  <si>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</si>
  <si>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</si>
  <si>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</si>
  <si>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</si>
  <si>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</si>
  <si>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</si>
  <si>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</si>
  <si>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</si>
  <si>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</si>
  <si>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</si>
  <si>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</si>
  <si>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</si>
  <si>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</si>
  <si>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</si>
  <si>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</si>
  <si>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</si>
  <si>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</si>
  <si>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</si>
  <si>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</si>
  <si>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</si>
  <si>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</si>
  <si>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</si>
  <si>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</si>
  <si>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</si>
  <si>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</si>
  <si>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</si>
  <si>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</si>
  <si>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</si>
  <si>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</si>
  <si>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</si>
  <si>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</si>
  <si>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</si>
  <si>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</si>
  <si>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</si>
  <si>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</si>
  <si>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</si>
  <si>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</si>
  <si>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</si>
  <si>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</si>
  <si>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</si>
  <si>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</si>
  <si>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</si>
  <si>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</si>
  <si>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</si>
  <si>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</si>
  <si>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</si>
  <si>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</si>
  <si>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</si>
  <si>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</si>
  <si>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</si>
  <si>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</si>
  <si>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</si>
  <si>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</si>
  <si>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</si>
  <si>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</si>
  <si>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</si>
  <si>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</si>
  <si>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</si>
  <si>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</si>
  <si>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</si>
  <si>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</si>
  <si>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</si>
  <si>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</si>
  <si>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</si>
  <si>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</si>
  <si>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</si>
  <si>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</si>
  <si>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</si>
  <si>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</si>
  <si>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</si>
  <si>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</si>
  <si>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</si>
  <si>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</si>
  <si>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</si>
  <si>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</si>
  <si>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</si>
  <si>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</si>
  <si>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</si>
  <si>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</si>
  <si>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</si>
  <si>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</si>
  <si>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</si>
  <si>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</si>
  <si>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</si>
  <si>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</si>
  <si>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</si>
  <si>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</si>
  <si>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</si>
  <si>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</si>
  <si>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</si>
  <si>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</si>
  <si>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</si>
  <si>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</si>
  <si>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</si>
  <si>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</si>
  <si>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</si>
  <si>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</si>
  <si>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</si>
  <si>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</si>
  <si>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</si>
  <si>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</si>
  <si>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</si>
  <si>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</si>
  <si>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</si>
  <si>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</si>
  <si>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</si>
  <si>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</si>
  <si>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</si>
  <si>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</si>
  <si>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</si>
  <si>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</si>
  <si>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</si>
  <si>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</si>
  <si>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</si>
  <si>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</si>
  <si>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</si>
  <si>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</si>
  <si>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</si>
  <si>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</si>
  <si>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</si>
  <si>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</si>
  <si>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</si>
  <si>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</si>
  <si>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</si>
  <si>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</si>
  <si>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</si>
  <si>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</si>
  <si>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</si>
  <si>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</si>
  <si>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</si>
  <si>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</si>
  <si>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</si>
  <si>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</si>
  <si>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</si>
  <si>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</si>
  <si>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</si>
  <si>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</si>
  <si>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</si>
  <si>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</si>
  <si>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</si>
  <si>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</si>
  <si>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</si>
  <si>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</si>
  <si>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</si>
  <si>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</si>
  <si>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</si>
  <si>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</si>
  <si>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</si>
  <si>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</si>
  <si>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</si>
  <si>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</si>
  <si>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</si>
  <si>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</si>
  <si>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</si>
  <si>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</si>
  <si>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</si>
  <si>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</si>
  <si>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</si>
  <si>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</si>
  <si>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</si>
  <si>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</si>
  <si>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</si>
  <si>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</si>
  <si>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</si>
  <si>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</si>
  <si>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</si>
  <si>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</si>
  <si>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</si>
  <si>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</si>
  <si>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</si>
  <si>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</si>
  <si>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</si>
  <si>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</si>
  <si>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</si>
  <si>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</si>
  <si>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</si>
  <si>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</si>
  <si>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</si>
  <si>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</si>
  <si>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</si>
  <si>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</si>
  <si>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</si>
  <si>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</si>
  <si>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</si>
  <si>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</si>
  <si>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</si>
  <si>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</si>
  <si>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</si>
  <si>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</si>
  <si>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</si>
  <si>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</si>
  <si>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</si>
  <si>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</si>
  <si>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</si>
  <si>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</si>
  <si>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</si>
  <si>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</si>
  <si>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</si>
  <si>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</si>
  <si>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</si>
  <si>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</si>
  <si>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</si>
  <si>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</si>
  <si>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</si>
  <si>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</si>
  <si>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</si>
  <si>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</si>
  <si>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</si>
  <si>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</si>
  <si>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</si>
  <si>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</si>
  <si>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</si>
  <si>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</si>
  <si>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</si>
  <si>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</si>
  <si>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</si>
  <si>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</si>
  <si>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</si>
  <si>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</si>
  <si>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</si>
  <si>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</si>
  <si>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</si>
  <si>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</si>
  <si>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</si>
  <si>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</si>
  <si>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</si>
  <si>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</si>
  <si>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</si>
  <si>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</si>
  <si>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</si>
  <si>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</si>
  <si>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</si>
  <si>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</si>
  <si>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</si>
  <si>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</si>
  <si>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</si>
  <si>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</si>
  <si>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</si>
  <si>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</si>
  <si>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</si>
  <si>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</si>
  <si>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</si>
  <si>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</si>
  <si>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</si>
  <si>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</si>
  <si>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</si>
  <si>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</si>
  <si>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</si>
  <si>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</si>
  <si>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</si>
  <si>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</si>
  <si>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</si>
  <si>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</si>
  <si>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</si>
  <si>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</si>
  <si>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</si>
  <si>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</si>
  <si>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</si>
  <si>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</si>
  <si>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</si>
  <si>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</si>
  <si>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</si>
  <si>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</si>
  <si>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</si>
  <si>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</si>
  <si>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</si>
  <si>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</si>
  <si>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</si>
  <si>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</si>
  <si>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</si>
  <si>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</si>
  <si>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</si>
  <si>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</si>
  <si>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</si>
  <si>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</si>
  <si>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</si>
  <si>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</si>
  <si>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</si>
  <si>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</si>
  <si>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</si>
  <si>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</si>
  <si>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</si>
  <si>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</si>
  <si>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</si>
  <si>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</si>
  <si>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</si>
  <si>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</si>
  <si>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</si>
  <si>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</si>
  <si>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</si>
  <si>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</si>
  <si>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</si>
  <si>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</si>
  <si>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</si>
  <si>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</si>
  <si>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</si>
  <si>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</si>
  <si>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</si>
  <si>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</si>
  <si>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</si>
  <si>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</si>
  <si>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</si>
  <si>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</si>
  <si>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</si>
  <si>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</si>
  <si>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</si>
  <si>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</si>
  <si>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</si>
  <si>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</si>
  <si>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</si>
  <si>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</si>
  <si>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</si>
  <si>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</si>
  <si>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</si>
  <si>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</si>
  <si>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</si>
  <si>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</si>
  <si>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</si>
  <si>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</si>
  <si>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</si>
  <si>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</si>
  <si>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</si>
  <si>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</si>
  <si>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</si>
  <si>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</si>
  <si>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</si>
  <si>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</si>
  <si>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</si>
  <si>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</si>
  <si>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</si>
  <si>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</si>
  <si>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</si>
  <si>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</si>
  <si>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</si>
  <si>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</si>
  <si>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</si>
  <si>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</si>
  <si>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</si>
  <si>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</si>
  <si>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</si>
  <si>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</si>
  <si>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</si>
  <si>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</si>
  <si>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</si>
  <si>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</si>
  <si>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</si>
  <si>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</si>
  <si>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</si>
  <si>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</si>
  <si>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</si>
  <si>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</si>
  <si>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</si>
  <si>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</si>
  <si>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</si>
  <si>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</si>
  <si>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</si>
  <si>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</si>
  <si>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</si>
  <si>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</si>
  <si>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</si>
  <si>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</si>
  <si>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</si>
  <si>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</si>
  <si>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</si>
  <si>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</si>
  <si>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</si>
  <si>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</si>
  <si>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</si>
  <si>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</si>
  <si>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</si>
  <si>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</si>
  <si>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</si>
  <si>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</si>
  <si>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</si>
  <si>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</si>
  <si>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</si>
  <si>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</si>
  <si>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</si>
  <si>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</si>
  <si>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</si>
  <si>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</si>
  <si>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</si>
  <si>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</si>
  <si>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</si>
  <si>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</si>
  <si>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</si>
  <si>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</si>
  <si>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</si>
  <si>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</si>
  <si>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</si>
  <si>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</si>
  <si>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</si>
  <si>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</si>
  <si>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</si>
  <si>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</si>
  <si>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</si>
  <si>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</si>
  <si>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</si>
  <si>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</si>
  <si>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</si>
  <si>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</si>
  <si>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</si>
  <si>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</si>
  <si>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</si>
  <si>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</si>
  <si>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</si>
  <si>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</si>
  <si>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</si>
  <si>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</si>
  <si>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</si>
  <si>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</si>
  <si>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</si>
  <si>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</si>
  <si>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</si>
  <si>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</si>
  <si>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</si>
  <si>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</si>
  <si>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</si>
  <si>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</si>
  <si>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</si>
  <si>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</si>
  <si>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</si>
  <si>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</si>
  <si>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</si>
  <si>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</si>
  <si>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</si>
  <si>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</si>
  <si>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</si>
  <si>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</si>
  <si>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</si>
  <si>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</si>
  <si>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</si>
  <si>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</si>
  <si>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</si>
  <si>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</si>
  <si>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</si>
  <si>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</si>
  <si>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</si>
  <si>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</si>
  <si>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</si>
  <si>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</si>
  <si>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</si>
  <si>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</si>
  <si>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</si>
  <si>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</si>
  <si>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</si>
  <si>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</si>
  <si>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</si>
  <si>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</si>
  <si>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</si>
  <si>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</si>
  <si>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</si>
  <si>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</si>
  <si>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</si>
  <si>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</si>
  <si>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</si>
  <si>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</si>
  <si>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</si>
  <si>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</si>
  <si>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</si>
  <si>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</si>
  <si>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</si>
  <si>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</si>
  <si>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</si>
  <si>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</si>
  <si>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</si>
  <si>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</si>
  <si>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</si>
  <si>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</si>
  <si>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</si>
  <si>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</si>
  <si>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</si>
  <si>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</si>
  <si>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</si>
  <si>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</si>
  <si>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</si>
  <si>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</si>
  <si>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</si>
  <si>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</si>
  <si>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</si>
  <si>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</si>
  <si>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</si>
  <si>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</si>
  <si>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</si>
  <si>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</si>
  <si>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</si>
  <si>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</si>
  <si>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</si>
  <si>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</si>
  <si>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</si>
  <si>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</si>
  <si>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</si>
  <si>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</si>
  <si>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</si>
  <si>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</si>
  <si>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</si>
  <si>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</si>
  <si>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</si>
  <si>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</si>
  <si>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</si>
  <si>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</si>
  <si>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</si>
  <si>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</si>
  <si>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</si>
  <si>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</si>
  <si>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</si>
  <si>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</si>
  <si>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</si>
  <si>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</si>
  <si>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</si>
  <si>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</si>
  <si>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</si>
  <si>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</si>
  <si>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</si>
  <si>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</si>
  <si>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</si>
  <si>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</si>
  <si>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</si>
  <si>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</si>
  <si>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</si>
  <si>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</si>
  <si>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</si>
  <si>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</si>
  <si>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</si>
  <si>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</si>
  <si>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</si>
  <si>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</si>
  <si>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</si>
  <si>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</si>
  <si>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</si>
  <si>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</si>
  <si>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</si>
  <si>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</si>
  <si>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</si>
  <si>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</si>
  <si>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</si>
  <si>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</si>
  <si>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</si>
  <si>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</si>
  <si>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</si>
  <si>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</si>
  <si>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</si>
  <si>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</si>
  <si>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</si>
  <si>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</si>
  <si>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</si>
  <si>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</si>
  <si>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</si>
  <si>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</si>
  <si>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</si>
  <si>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</si>
  <si>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</si>
  <si>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</si>
  <si>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</si>
  <si>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</si>
  <si>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</si>
  <si>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</si>
  <si>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</si>
  <si>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</si>
  <si>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</si>
  <si>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</si>
  <si>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</si>
  <si>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</si>
  <si>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</si>
  <si>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</si>
  <si>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</si>
  <si>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</si>
  <si>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</si>
  <si>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</si>
  <si>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</si>
  <si>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</si>
  <si>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</si>
  <si>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</si>
  <si>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</si>
  <si>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</si>
  <si>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</si>
  <si>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</si>
  <si>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</si>
  <si>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</si>
  <si>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</si>
  <si>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</si>
  <si>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</si>
  <si>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</si>
  <si>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</si>
  <si>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</si>
  <si>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</si>
  <si>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</si>
  <si>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</si>
  <si>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</si>
  <si>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</si>
  <si>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</si>
  <si>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</si>
  <si>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</si>
  <si>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</si>
  <si>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</si>
  <si>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</si>
  <si>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</si>
  <si>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</si>
  <si>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</si>
  <si>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</si>
  <si>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</si>
  <si>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</si>
  <si>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</si>
  <si>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</si>
  <si>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</si>
  <si>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</si>
  <si>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</si>
  <si>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</si>
  <si>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</si>
  <si>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</si>
  <si>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</si>
  <si>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</si>
  <si>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</si>
  <si>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</si>
  <si>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</si>
  <si>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</si>
  <si>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</si>
  <si>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</si>
  <si>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</si>
  <si>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</si>
  <si>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</si>
  <si>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</si>
  <si>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</si>
  <si>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</si>
  <si>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</si>
  <si>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</si>
  <si>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</si>
  <si>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</si>
  <si>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</si>
  <si>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</si>
  <si>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</si>
  <si>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</si>
  <si>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</si>
  <si>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</si>
  <si>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</si>
  <si>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</si>
  <si>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</si>
  <si>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</si>
  <si>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</si>
  <si>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</si>
  <si>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</si>
  <si>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</si>
  <si>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</si>
  <si>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</si>
  <si>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</si>
  <si>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</si>
  <si>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</si>
  <si>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</si>
  <si>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</si>
  <si>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</si>
  <si>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</si>
  <si>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</si>
  <si>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</si>
  <si>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</si>
  <si>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</si>
  <si>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</si>
  <si>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</si>
  <si>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</si>
  <si>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</si>
  <si>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</si>
  <si>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</si>
  <si>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</si>
  <si>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</si>
  <si>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</si>
  <si>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</si>
  <si>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</si>
  <si>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</si>
  <si>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</si>
  <si>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</si>
  <si>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</si>
  <si>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</si>
  <si>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</si>
  <si>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</si>
  <si>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</si>
  <si>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</si>
  <si>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</si>
  <si>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</si>
  <si>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</si>
  <si>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</si>
  <si>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</si>
  <si>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</si>
  <si>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</si>
  <si>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</si>
  <si>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</si>
  <si>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</si>
  <si>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</si>
  <si>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</si>
  <si>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</si>
  <si>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</si>
  <si>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</si>
  <si>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</si>
  <si>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</si>
  <si>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</si>
  <si>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</si>
  <si>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</si>
  <si>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</si>
  <si>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</si>
  <si>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</si>
  <si>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</si>
  <si>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</si>
  <si>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</si>
  <si>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</si>
  <si>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</si>
  <si>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</si>
  <si>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</si>
  <si>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</si>
  <si>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</si>
  <si>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</si>
  <si>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</si>
  <si>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</si>
  <si>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</si>
  <si>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</si>
  <si>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</si>
  <si>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</si>
  <si>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</si>
  <si>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</si>
  <si>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</si>
  <si>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</si>
  <si>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</si>
  <si>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</si>
  <si>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</si>
  <si>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</si>
  <si>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</si>
  <si>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</si>
  <si>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</si>
  <si>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</si>
  <si>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</si>
  <si>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</si>
  <si>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</si>
  <si>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</si>
  <si>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</si>
  <si>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</si>
  <si>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</si>
  <si>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</si>
  <si>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</si>
  <si>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</si>
  <si>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</si>
  <si>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</si>
  <si>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</si>
  <si>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</si>
  <si>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</si>
  <si>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</si>
  <si>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</si>
  <si>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</si>
  <si>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</si>
  <si>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</si>
  <si>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</si>
  <si>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</si>
  <si>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</si>
  <si>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</si>
  <si>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</si>
  <si>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</si>
  <si>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</si>
  <si>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</si>
  <si>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</si>
  <si>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</si>
  <si>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</si>
  <si>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</si>
  <si>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</si>
  <si>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</si>
  <si>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</si>
  <si>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</si>
  <si>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</si>
  <si>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</si>
  <si>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</si>
  <si>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</si>
  <si>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</si>
  <si>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</si>
  <si>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</si>
  <si>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</si>
  <si>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</si>
  <si>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</si>
  <si>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</si>
  <si>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</si>
  <si>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</si>
  <si>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</si>
  <si>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</si>
  <si>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</si>
  <si>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</si>
  <si>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</si>
  <si>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</si>
  <si>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</si>
  <si>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</si>
  <si>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</si>
  <si>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</si>
  <si>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</si>
  <si>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</si>
  <si>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</si>
  <si>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</si>
  <si>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</si>
  <si>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</si>
  <si>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</si>
  <si>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</si>
  <si>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</si>
  <si>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</si>
  <si>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</si>
  <si>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</si>
  <si>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</si>
  <si>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</si>
  <si>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</si>
  <si>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</si>
  <si>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</si>
  <si>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</si>
  <si>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</si>
  <si>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</si>
  <si>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</si>
  <si>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</si>
  <si>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</si>
  <si>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</si>
  <si>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</si>
  <si>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</si>
  <si>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</si>
  <si>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</si>
  <si>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</si>
  <si>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</si>
  <si>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</si>
  <si>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</si>
  <si>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</si>
  <si>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</si>
  <si>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</si>
  <si>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</si>
  <si>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</si>
  <si>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</si>
  <si>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</si>
  <si>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</si>
  <si>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</si>
  <si>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</si>
  <si>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</si>
  <si>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</si>
  <si>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</si>
  <si>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</si>
  <si>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</si>
  <si>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</si>
  <si>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</si>
  <si>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</si>
  <si>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</si>
  <si>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</si>
  <si>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</si>
  <si>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</si>
  <si>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</si>
  <si>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</si>
  <si>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</si>
  <si>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</si>
  <si>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</si>
  <si>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</si>
  <si>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</si>
  <si>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</si>
  <si>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</si>
  <si>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</si>
  <si>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</si>
  <si>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</si>
  <si>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</si>
  <si>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</si>
  <si>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</si>
  <si>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</si>
  <si>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</si>
  <si>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</si>
  <si>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</si>
  <si>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</si>
  <si>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</si>
  <si>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</si>
  <si>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</si>
  <si>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</si>
  <si>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</si>
  <si>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</si>
  <si>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</si>
  <si>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</si>
  <si>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</si>
  <si>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</si>
  <si>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</si>
  <si>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</si>
  <si>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</si>
  <si>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</si>
  <si>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</si>
  <si>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</si>
  <si>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</si>
  <si>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</si>
  <si>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</si>
  <si>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</si>
  <si>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</si>
  <si>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</si>
  <si>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</si>
  <si>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</si>
  <si>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</si>
  <si>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</si>
  <si>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</si>
  <si>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</si>
  <si>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</si>
  <si>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</si>
  <si>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</si>
  <si>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</si>
  <si>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</si>
  <si>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</si>
  <si>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</si>
  <si>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</si>
  <si>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</si>
  <si>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</si>
  <si>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</si>
  <si>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</si>
  <si>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</si>
  <si>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</si>
  <si>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</si>
  <si>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</si>
  <si>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</si>
  <si>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</si>
  <si>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</si>
  <si>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</si>
  <si>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</si>
  <si>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</si>
  <si>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</si>
  <si>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</si>
  <si>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</si>
  <si>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</si>
  <si>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</si>
  <si>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</si>
  <si>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</si>
  <si>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</si>
  <si>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</si>
  <si>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</si>
  <si>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</si>
  <si>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</si>
  <si>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</si>
  <si>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</si>
  <si>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</si>
  <si>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</si>
  <si>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</si>
  <si>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</si>
  <si>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</si>
  <si>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</si>
  <si>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</si>
  <si>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</si>
  <si>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</si>
  <si>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</si>
  <si>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</si>
  <si>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</si>
  <si>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</si>
  <si>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</si>
  <si>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</si>
  <si>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</si>
  <si>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</si>
  <si>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</si>
  <si>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</si>
  <si>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</si>
  <si>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</si>
  <si>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</si>
  <si>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</si>
  <si>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</si>
  <si>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</si>
  <si>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</si>
  <si>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</si>
  <si>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</si>
  <si>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</si>
  <si>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</si>
  <si>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</si>
  <si>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</si>
  <si>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</si>
  <si>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</si>
  <si>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</si>
  <si>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</si>
  <si>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</si>
  <si>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</si>
  <si>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</si>
  <si>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</si>
  <si>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</si>
  <si>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</si>
  <si>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</si>
  <si>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</si>
  <si>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</si>
  <si>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</si>
  <si>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</si>
  <si>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</si>
  <si>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</si>
  <si>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</si>
  <si>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</si>
  <si>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</si>
  <si>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</si>
  <si>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</si>
  <si>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</si>
  <si>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</si>
  <si>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</si>
  <si>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</si>
  <si>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</si>
  <si>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</si>
  <si>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</si>
  <si>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</si>
  <si>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</si>
  <si>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</si>
  <si>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</si>
  <si>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</si>
  <si>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</si>
  <si>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</si>
  <si>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</si>
  <si>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</si>
  <si>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</si>
  <si>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</si>
  <si>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</si>
  <si>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</si>
  <si>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</si>
  <si>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</si>
  <si>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</si>
  <si>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</si>
  <si>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</si>
  <si>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</si>
  <si>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</si>
  <si>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</si>
  <si>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</si>
  <si>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</si>
  <si>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</si>
  <si>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</si>
  <si>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</si>
  <si>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</si>
  <si>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</si>
  <si>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</si>
  <si>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</si>
  <si>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</si>
  <si>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</si>
  <si>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</si>
  <si>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</si>
  <si>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</si>
  <si>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</si>
  <si>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</si>
  <si>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</si>
  <si>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</si>
  <si>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</si>
  <si>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</si>
  <si>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</si>
  <si>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</si>
  <si>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</si>
  <si>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</si>
  <si>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</si>
  <si>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</si>
  <si>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</si>
  <si>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</si>
  <si>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</si>
  <si>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</si>
  <si>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</si>
  <si>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</si>
  <si>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</si>
  <si>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</si>
  <si>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</si>
  <si>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</si>
  <si>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</si>
  <si>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</si>
  <si>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</si>
  <si>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</si>
  <si>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</si>
  <si>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</si>
  <si>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</si>
  <si>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</si>
  <si>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</si>
  <si>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</si>
  <si>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</si>
  <si>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</si>
  <si>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</si>
  <si>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</si>
  <si>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</si>
  <si>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</si>
  <si>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</si>
  <si>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</si>
  <si>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</si>
  <si>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</si>
  <si>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</si>
  <si>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</si>
  <si>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</si>
  <si>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</si>
  <si>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</si>
  <si>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</si>
  <si>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</si>
  <si>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</si>
  <si>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</si>
  <si>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</si>
  <si>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</si>
  <si>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</si>
  <si>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</si>
  <si>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</si>
  <si>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</si>
  <si>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</si>
  <si>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</si>
  <si>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</si>
  <si>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</si>
  <si>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</si>
  <si>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</si>
  <si>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</si>
  <si>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</si>
  <si>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</si>
  <si>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</si>
  <si>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</si>
  <si>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</si>
  <si>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</si>
  <si>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</si>
  <si>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</si>
  <si>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</si>
  <si>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</si>
  <si>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</si>
  <si>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</si>
  <si>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</si>
  <si>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</si>
  <si>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</si>
  <si>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</si>
  <si>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</si>
  <si>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</si>
  <si>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</si>
  <si>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</si>
  <si>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</si>
  <si>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</si>
  <si>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</si>
  <si>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</si>
  <si>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</si>
  <si>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</si>
  <si>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</si>
  <si>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</si>
  <si>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</si>
  <si>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</si>
  <si>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</si>
  <si>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</si>
  <si>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</si>
  <si>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</si>
  <si>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</si>
  <si>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</si>
  <si>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</si>
  <si>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</si>
  <si>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</si>
  <si>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</si>
  <si>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</si>
  <si>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</si>
  <si>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</si>
  <si>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</si>
  <si>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</si>
  <si>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</si>
  <si>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</si>
  <si>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</si>
  <si>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</si>
  <si>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</si>
  <si>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</si>
  <si>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</si>
  <si>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</si>
  <si>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</si>
  <si>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</si>
  <si>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</si>
  <si>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</si>
  <si>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</si>
  <si>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</si>
  <si>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</si>
  <si>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</si>
  <si>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</si>
  <si>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</si>
  <si>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</si>
  <si>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</si>
  <si>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</si>
  <si>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</si>
  <si>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</si>
  <si>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</si>
  <si>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</si>
  <si>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</si>
  <si>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</si>
  <si>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</si>
  <si>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</si>
  <si>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</si>
  <si>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</si>
  <si>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</si>
  <si>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</si>
  <si>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</si>
  <si>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</si>
  <si>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</si>
  <si>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</si>
  <si>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</si>
  <si>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</si>
  <si>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</si>
  <si>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</si>
  <si>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</si>
  <si>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</si>
  <si>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</si>
  <si>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</si>
  <si>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</si>
  <si>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</si>
  <si>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</si>
  <si>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</si>
  <si>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</si>
  <si>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</si>
  <si>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</si>
  <si>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</si>
  <si>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</si>
  <si>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</si>
  <si>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</si>
  <si>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</si>
  <si>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</si>
  <si>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</si>
  <si>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</si>
  <si>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</si>
  <si>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</si>
  <si>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</si>
  <si>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</si>
  <si>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</si>
  <si>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</si>
  <si>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</si>
  <si>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</si>
  <si>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</si>
  <si>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</si>
  <si>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</si>
  <si>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</si>
  <si>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</si>
  <si>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</si>
  <si>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</si>
  <si>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</si>
  <si>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</si>
  <si>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</si>
  <si>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</si>
  <si>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</si>
  <si>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</si>
  <si>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</si>
  <si>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</si>
  <si>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</si>
  <si>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</si>
  <si>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</si>
  <si>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</si>
  <si>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</si>
  <si>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</si>
  <si>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</si>
  <si>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</si>
  <si>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</si>
  <si>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</si>
  <si>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</si>
  <si>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</si>
  <si>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</si>
  <si>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</si>
  <si>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</si>
  <si>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</si>
  <si>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</si>
  <si>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</si>
  <si>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</si>
  <si>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</si>
  <si>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</si>
  <si>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</si>
  <si>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</si>
  <si>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</si>
  <si>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</si>
  <si>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</si>
  <si>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</si>
  <si>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</si>
  <si>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</si>
  <si>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</si>
  <si>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</si>
  <si>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</si>
  <si>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</si>
  <si>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</si>
  <si>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</si>
  <si>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</si>
  <si>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</si>
  <si>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</si>
  <si>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</si>
  <si>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</si>
  <si>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</si>
  <si>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</si>
  <si>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</si>
  <si>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</si>
  <si>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</si>
  <si>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</si>
  <si>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</si>
  <si>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</si>
  <si>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</si>
  <si>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</si>
  <si>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</si>
  <si>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</si>
  <si>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</si>
  <si>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</si>
  <si>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</si>
  <si>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</si>
  <si>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</si>
  <si>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</si>
  <si>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</si>
  <si>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</si>
  <si>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</si>
  <si>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</si>
  <si>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</si>
  <si>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</si>
  <si>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</si>
  <si>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</si>
  <si>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</si>
  <si>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</si>
  <si>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</si>
  <si>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</si>
  <si>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</si>
  <si>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</si>
  <si>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</si>
  <si>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</si>
  <si>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</si>
  <si>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</si>
  <si>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</si>
  <si>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</si>
  <si>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</si>
  <si>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</si>
  <si>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</si>
  <si>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</si>
  <si>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</si>
  <si>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</si>
  <si>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</si>
  <si>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</si>
  <si>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</si>
  <si>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</si>
  <si>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</si>
  <si>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</si>
  <si>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</si>
  <si>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</si>
  <si>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</si>
  <si>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</si>
  <si>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</si>
  <si>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</si>
  <si>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</si>
  <si>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</si>
  <si>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</si>
  <si>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</si>
  <si>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</si>
  <si>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</si>
  <si>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</si>
  <si>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</si>
  <si>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</si>
  <si>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</si>
  <si>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</si>
  <si>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</si>
  <si>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</si>
  <si>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</si>
  <si>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</si>
  <si>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</si>
  <si>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</si>
  <si>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</si>
  <si>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</si>
  <si>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</si>
  <si>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</si>
  <si>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</si>
  <si>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</si>
  <si>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</si>
  <si>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</si>
  <si>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</si>
  <si>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</si>
  <si>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</si>
  <si>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</si>
  <si>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</si>
  <si>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</si>
  <si>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</si>
  <si>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</si>
  <si>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</si>
  <si>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</si>
  <si>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</si>
  <si>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</si>
  <si>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</si>
  <si>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</si>
  <si>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</si>
  <si>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</si>
  <si>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</si>
  <si>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</si>
  <si>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</si>
  <si>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</si>
  <si>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</si>
  <si>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</si>
  <si>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</si>
  <si>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</si>
  <si>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</si>
  <si>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</si>
  <si>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</si>
  <si>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</si>
  <si>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</si>
  <si>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</si>
  <si>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</si>
  <si>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</si>
  <si>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</si>
  <si>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</si>
  <si>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</si>
  <si>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</si>
  <si>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</si>
  <si>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</si>
  <si>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</si>
  <si>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</si>
  <si>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</si>
  <si>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</si>
  <si>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</si>
  <si>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</si>
  <si>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</si>
  <si>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</si>
  <si>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</si>
  <si>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</si>
  <si>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</si>
  <si>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</si>
  <si>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</si>
  <si>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</si>
  <si>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</si>
  <si>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</si>
  <si>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</si>
  <si>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</si>
  <si>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</si>
  <si>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</si>
  <si>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</si>
  <si>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</si>
  <si>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</si>
  <si>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</si>
  <si>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</si>
  <si>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</si>
  <si>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</si>
  <si>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</si>
  <si>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</si>
  <si>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</si>
  <si>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</si>
  <si>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</si>
  <si>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</si>
  <si>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</si>
  <si>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</si>
  <si>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</si>
  <si>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</si>
  <si>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</si>
  <si>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</si>
  <si>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</si>
  <si>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</si>
  <si>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</si>
  <si>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</si>
  <si>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</si>
  <si>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</si>
  <si>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</si>
  <si>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</si>
  <si>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</si>
  <si>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</si>
  <si>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</si>
  <si>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</si>
  <si>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</si>
  <si>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</si>
  <si>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</si>
  <si>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</si>
  <si>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</si>
  <si>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</si>
  <si>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</si>
  <si>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</si>
  <si>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</si>
  <si>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</si>
  <si>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</si>
  <si>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</si>
  <si>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</si>
  <si>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</si>
  <si>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</si>
  <si>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</si>
  <si>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</si>
  <si>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</si>
  <si>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</si>
  <si>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</si>
  <si>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</si>
  <si>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</si>
  <si>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</si>
  <si>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</si>
  <si>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</si>
  <si>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</si>
  <si>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</si>
  <si>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</si>
  <si>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</si>
  <si>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</si>
  <si>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</si>
  <si>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</si>
  <si>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</si>
  <si>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</si>
  <si>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</si>
  <si>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</si>
  <si>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</si>
  <si>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</si>
  <si>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</si>
  <si>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</si>
  <si>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</si>
  <si>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</si>
  <si>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</si>
  <si>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</si>
  <si>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</si>
  <si>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</si>
  <si>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</si>
  <si>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</si>
  <si>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</si>
  <si>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</si>
  <si>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</si>
  <si>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</si>
  <si>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</si>
  <si>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</si>
  <si>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</si>
  <si>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</si>
  <si>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</si>
  <si>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</si>
  <si>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</si>
  <si>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</si>
  <si>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</si>
  <si>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</si>
  <si>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</si>
  <si>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</si>
  <si>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</si>
  <si>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</si>
  <si>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</si>
  <si>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</si>
  <si>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</si>
  <si>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</si>
  <si>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</si>
  <si>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</si>
  <si>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</si>
  <si>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</si>
  <si>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</si>
  <si>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</si>
  <si>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</si>
  <si>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</si>
  <si>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</si>
  <si>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</si>
  <si>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</si>
  <si>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</si>
  <si>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</si>
  <si>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</si>
  <si>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</si>
  <si>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</si>
  <si>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</si>
  <si>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</si>
  <si>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</si>
  <si>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</si>
  <si>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</si>
  <si>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</si>
  <si>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</si>
  <si>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</si>
  <si>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</si>
  <si>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</si>
  <si>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</si>
  <si>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</si>
  <si>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</si>
  <si>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</si>
  <si>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</si>
  <si>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</si>
  <si>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</si>
  <si>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</si>
  <si>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</si>
  <si>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</si>
  <si>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</si>
  <si>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</si>
  <si>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</si>
  <si>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</si>
  <si>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</si>
  <si>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</si>
  <si>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</si>
  <si>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</si>
  <si>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</si>
  <si>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</si>
  <si>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</si>
  <si>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</si>
  <si>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</si>
  <si>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</si>
  <si>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</si>
  <si>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</si>
  <si>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</si>
  <si>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</si>
  <si>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</si>
  <si>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</si>
  <si>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</si>
  <si>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</si>
  <si>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</si>
  <si>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</si>
  <si>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</si>
  <si>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</si>
  <si>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</si>
  <si>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</si>
  <si>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</si>
  <si>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</si>
  <si>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</si>
  <si>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</si>
  <si>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</si>
  <si>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</si>
  <si>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</si>
  <si>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</si>
  <si>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</si>
  <si>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</si>
  <si>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</si>
  <si>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</si>
  <si>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</si>
  <si>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</si>
  <si>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</si>
  <si>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</si>
  <si>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</si>
  <si>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</si>
  <si>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</si>
  <si>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</si>
  <si>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</si>
  <si>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</si>
  <si>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</si>
  <si>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</si>
  <si>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</si>
  <si>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</si>
  <si>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</si>
  <si>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</si>
  <si>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</si>
  <si>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</si>
  <si>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</si>
  <si>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</si>
  <si>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</si>
  <si>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</si>
  <si>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</si>
  <si>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</si>
  <si>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</si>
  <si>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</si>
  <si>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</si>
  <si>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</si>
  <si>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</si>
  <si>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</si>
  <si>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</si>
  <si>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</si>
  <si>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</si>
  <si>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</si>
  <si>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</si>
  <si>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</si>
  <si>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</si>
  <si>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</si>
  <si>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</si>
  <si>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</si>
  <si>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</si>
  <si>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</si>
  <si>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</si>
  <si>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</si>
  <si>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</si>
  <si>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</si>
  <si>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</si>
  <si>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</si>
  <si>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</si>
  <si>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</si>
  <si>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</si>
  <si>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</si>
  <si>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</si>
  <si>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</si>
  <si>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</si>
  <si>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</si>
  <si>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</si>
  <si>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</si>
  <si>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</si>
  <si>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</si>
  <si>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</si>
  <si>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</si>
  <si>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</si>
  <si>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</si>
  <si>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</si>
  <si>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</si>
  <si>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</si>
  <si>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</si>
  <si>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</si>
  <si>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</si>
  <si>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</si>
  <si>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</si>
  <si>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</si>
  <si>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</si>
  <si>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</si>
  <si>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</si>
  <si>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</si>
  <si>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</si>
  <si>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</si>
  <si>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</si>
  <si>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</si>
  <si>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</si>
  <si>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</si>
  <si>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</si>
  <si>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</si>
  <si>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</si>
  <si>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</si>
  <si>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</si>
  <si>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</si>
  <si>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</si>
  <si>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</si>
  <si>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</si>
  <si>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</si>
  <si>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</si>
  <si>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</si>
  <si>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</si>
  <si>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</si>
  <si>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</si>
  <si>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</si>
  <si>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</si>
  <si>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</si>
  <si>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</si>
  <si>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</si>
  <si>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</si>
  <si>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</si>
  <si>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</si>
  <si>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</si>
  <si>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</si>
  <si>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</si>
  <si>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</si>
  <si>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</si>
  <si>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</si>
  <si>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</si>
  <si>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</si>
  <si>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</si>
  <si>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</si>
  <si>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</si>
  <si>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</si>
  <si>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</si>
  <si>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</si>
  <si>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</si>
  <si>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</si>
  <si>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</si>
  <si>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</si>
  <si>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</si>
  <si>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</si>
  <si>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</si>
  <si>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</si>
  <si>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</si>
  <si>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</si>
  <si>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</si>
  <si>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</si>
  <si>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</si>
  <si>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</si>
  <si>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</si>
  <si>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</si>
  <si>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</si>
  <si>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</si>
  <si>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</si>
  <si>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</si>
  <si>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</si>
  <si>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</si>
  <si>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</si>
  <si>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</si>
  <si>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</si>
  <si>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</si>
  <si>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</si>
  <si>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</si>
  <si>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</si>
  <si>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</si>
  <si>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</si>
  <si>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</si>
  <si>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</si>
  <si>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</si>
  <si>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</si>
  <si>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</si>
  <si>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</si>
  <si>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</si>
  <si>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</si>
  <si>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</si>
  <si>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</si>
  <si>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</si>
  <si>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</si>
  <si>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</si>
  <si>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</si>
  <si>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</si>
  <si>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</si>
  <si>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</si>
  <si>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</si>
  <si>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</si>
  <si>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</si>
  <si>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</si>
  <si>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</si>
  <si>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</si>
  <si>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</si>
  <si>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</si>
  <si>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</si>
  <si>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</si>
  <si>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</si>
  <si>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</si>
  <si>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</si>
  <si>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</si>
  <si>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</si>
  <si>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</si>
  <si>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</si>
  <si>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</si>
  <si>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</si>
  <si>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</si>
  <si>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</si>
  <si>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</si>
  <si>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</si>
  <si>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</si>
  <si>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</si>
  <si>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</si>
  <si>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</si>
  <si>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</si>
  <si>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</si>
  <si>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</si>
  <si>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</si>
  <si>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</si>
  <si>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</si>
  <si>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</si>
  <si>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</si>
  <si>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</si>
  <si>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</si>
  <si>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</si>
  <si>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</si>
  <si>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</si>
  <si>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</si>
  <si>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</si>
  <si>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</si>
  <si>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</si>
  <si>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</si>
  <si>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</si>
  <si>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</si>
  <si>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</si>
  <si>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</si>
  <si>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</si>
  <si>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</si>
  <si>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</si>
  <si>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</si>
  <si>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</si>
  <si>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</si>
  <si>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</si>
  <si>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</si>
  <si>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</si>
  <si>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</si>
  <si>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</si>
  <si>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</si>
  <si>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</si>
  <si>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</si>
  <si>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</si>
  <si>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</si>
  <si>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</si>
  <si>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</si>
  <si>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</si>
  <si>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</si>
  <si>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</si>
  <si>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</si>
  <si>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</si>
  <si>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</si>
  <si>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</si>
  <si>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</si>
  <si>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</si>
  <si>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</si>
  <si>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</si>
  <si>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</si>
  <si>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</si>
  <si>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</si>
  <si>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</si>
  <si>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</si>
  <si>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</si>
  <si>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</si>
  <si>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</si>
  <si>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</si>
  <si>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</si>
  <si>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</si>
  <si>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</si>
  <si>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</si>
  <si>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</si>
  <si>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</si>
  <si>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</si>
  <si>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</si>
  <si>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</si>
  <si>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</si>
  <si>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</si>
  <si>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</si>
  <si>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</si>
  <si>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</si>
  <si>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</si>
  <si>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</si>
  <si>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</si>
  <si>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</si>
  <si>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</si>
  <si>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</si>
  <si>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</si>
  <si>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</si>
  <si>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</si>
  <si>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</si>
  <si>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</si>
  <si>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</si>
  <si>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</si>
  <si>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</si>
  <si>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</si>
  <si>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</si>
  <si>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</si>
  <si>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</si>
  <si>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</si>
  <si>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</si>
  <si>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</si>
  <si>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</si>
  <si>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</si>
  <si>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</si>
  <si>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</si>
  <si>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</si>
  <si>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</si>
  <si>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</si>
  <si>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</si>
  <si>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</si>
  <si>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</si>
  <si>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</si>
  <si>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</si>
  <si>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</si>
  <si>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</si>
  <si>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</si>
  <si>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</si>
  <si>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</si>
  <si>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</si>
  <si>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</si>
  <si>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</si>
  <si>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</si>
  <si>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</si>
  <si>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</si>
  <si>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</si>
  <si>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</si>
  <si>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</si>
  <si>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</si>
  <si>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</si>
  <si>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</si>
  <si>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</si>
  <si>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</si>
  <si>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</si>
  <si>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</si>
  <si>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</si>
  <si>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</si>
  <si>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</si>
  <si>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</si>
  <si>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</si>
  <si>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</si>
  <si>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</si>
  <si>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</si>
  <si>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</si>
  <si>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</si>
  <si>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</si>
  <si>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</si>
  <si>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</si>
  <si>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</si>
  <si>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</si>
  <si>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</si>
  <si>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</si>
  <si>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</si>
  <si>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</si>
  <si>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</si>
  <si>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</si>
  <si>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</si>
  <si>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</si>
  <si>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</si>
  <si>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</si>
  <si>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</si>
  <si>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</si>
  <si>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</si>
  <si>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</si>
  <si>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</si>
  <si>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</si>
  <si>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</si>
  <si>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</si>
  <si>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</si>
  <si>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</si>
  <si>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</si>
  <si>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</si>
  <si>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</si>
  <si>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</si>
  <si>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</si>
  <si>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</si>
  <si>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</si>
  <si>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</si>
  <si>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</si>
  <si>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</si>
  <si>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</si>
  <si>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</si>
  <si>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</si>
  <si>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</si>
  <si>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</si>
  <si>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</si>
  <si>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</si>
  <si>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</si>
  <si>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</si>
  <si>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</si>
  <si>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</si>
  <si>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</si>
  <si>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</si>
  <si>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</si>
  <si>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</si>
  <si>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</si>
  <si>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</si>
  <si>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</si>
  <si>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</si>
  <si>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</si>
  <si>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</si>
  <si>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</si>
  <si>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</si>
  <si>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</si>
  <si>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</si>
  <si>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</si>
  <si>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</si>
  <si>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</si>
  <si>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</si>
  <si>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</si>
  <si>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</si>
  <si>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</si>
  <si>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</si>
  <si>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</si>
  <si>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</si>
  <si>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</si>
  <si>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</si>
  <si>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</si>
  <si>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</si>
  <si>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</si>
  <si>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</si>
  <si>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</si>
  <si>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</si>
  <si>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</si>
  <si>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</si>
  <si>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</si>
  <si>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</si>
  <si>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</si>
  <si>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</si>
  <si>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</si>
  <si>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</si>
  <si>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</si>
  <si>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</si>
  <si>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</si>
  <si>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</si>
  <si>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</si>
  <si>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</si>
  <si>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</si>
  <si>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</si>
  <si>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</si>
  <si>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</si>
  <si>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</si>
  <si>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</si>
  <si>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</si>
  <si>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</si>
  <si>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</si>
  <si>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</si>
  <si>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</si>
  <si>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</si>
  <si>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</si>
  <si>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</si>
  <si>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</si>
  <si>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</si>
  <si>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</si>
  <si>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</si>
  <si>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</si>
  <si>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</si>
  <si>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</si>
  <si>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</si>
  <si>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</si>
  <si>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</si>
  <si>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</si>
  <si>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</si>
  <si>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</si>
  <si>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</si>
  <si>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</si>
  <si>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</si>
  <si>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</si>
  <si>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</si>
  <si>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</si>
  <si>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</si>
  <si>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</si>
  <si>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</si>
  <si>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</si>
  <si>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</si>
  <si>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</si>
  <si>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</si>
  <si>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</si>
  <si>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</si>
  <si>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</si>
  <si>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</si>
  <si>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</si>
  <si>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</si>
  <si>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</si>
  <si>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</si>
  <si>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</si>
  <si>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</si>
  <si>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</si>
  <si>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</si>
  <si>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</si>
  <si>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</si>
  <si>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</si>
  <si>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</si>
  <si>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</si>
  <si>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</si>
  <si>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</si>
  <si>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</si>
  <si>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</si>
  <si>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</si>
  <si>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</si>
  <si>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</si>
  <si>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</si>
  <si>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</si>
  <si>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</si>
  <si>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</si>
  <si>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</si>
  <si>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</si>
  <si>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</si>
  <si>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</si>
  <si>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</si>
  <si>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</si>
  <si>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</si>
  <si>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</si>
  <si>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</si>
  <si>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</si>
  <si>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</si>
  <si>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</si>
  <si>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</si>
  <si>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</si>
  <si>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</si>
  <si>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</si>
  <si>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</si>
  <si>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</si>
  <si>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</si>
  <si>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</si>
  <si>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</si>
  <si>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</si>
  <si>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</si>
  <si>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</si>
  <si>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</si>
  <si>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</si>
  <si>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</si>
  <si>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</si>
  <si>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</si>
  <si>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</si>
  <si>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</si>
  <si>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</si>
  <si>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</si>
  <si>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</si>
  <si>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</si>
  <si>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</si>
  <si>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</si>
  <si>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</si>
  <si>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</si>
  <si>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</si>
  <si>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</si>
  <si>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</si>
  <si>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</si>
  <si>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</si>
  <si>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</si>
  <si>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</si>
  <si>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</si>
  <si>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</si>
  <si>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</si>
  <si>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</si>
  <si>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</si>
  <si>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</si>
  <si>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</si>
  <si>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</si>
  <si>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</si>
  <si>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</si>
  <si>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</si>
  <si>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</si>
  <si>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</si>
  <si>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</si>
  <si>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</si>
  <si>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</si>
  <si>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</si>
  <si>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</si>
  <si>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</si>
  <si>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</si>
  <si>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</si>
  <si>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</si>
  <si>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</si>
  <si>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</si>
  <si>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</si>
  <si>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</si>
  <si>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</si>
  <si>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</si>
  <si>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</si>
  <si>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</si>
  <si>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</si>
  <si>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</si>
  <si>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</si>
  <si>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</si>
  <si>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</si>
  <si>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</si>
  <si>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</si>
  <si>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</si>
  <si>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</si>
  <si>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</si>
  <si>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</si>
  <si>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</si>
  <si>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</si>
  <si>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</si>
  <si>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</si>
  <si>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</si>
  <si>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</si>
  <si>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</si>
  <si>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</si>
  <si>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</si>
  <si>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</si>
  <si>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</si>
  <si>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</si>
  <si>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</si>
  <si>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</si>
  <si>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</si>
  <si>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</si>
  <si>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</si>
  <si>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</si>
  <si>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</si>
  <si>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</si>
  <si>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</si>
  <si>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</si>
  <si>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</si>
  <si>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</si>
  <si>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</si>
  <si>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</si>
  <si>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</si>
  <si>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</si>
  <si>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</si>
  <si>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</si>
  <si>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</si>
  <si>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</si>
  <si>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</si>
  <si>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</si>
  <si>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</si>
  <si>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</si>
  <si>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</si>
  <si>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</si>
  <si>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</si>
  <si>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</si>
  <si>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</si>
  <si>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</si>
  <si>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</si>
  <si>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</si>
  <si>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</si>
  <si>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</si>
  <si>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</si>
  <si>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</si>
  <si>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</si>
  <si>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</si>
  <si>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</si>
  <si>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</si>
  <si>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</si>
  <si>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</si>
  <si>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</si>
  <si>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</si>
  <si>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</si>
  <si>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</si>
  <si>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</si>
  <si>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</si>
  <si>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</si>
  <si>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</si>
  <si>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</si>
  <si>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</si>
  <si>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</si>
  <si>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</si>
  <si>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</si>
  <si>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</si>
  <si>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</si>
  <si>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</si>
  <si>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</si>
  <si>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</si>
  <si>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</si>
  <si>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</si>
  <si>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</si>
  <si>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</si>
  <si>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</si>
  <si>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</si>
  <si>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</si>
  <si>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</si>
  <si>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</si>
  <si>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</si>
  <si>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</si>
  <si>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</si>
  <si>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</si>
  <si>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</si>
  <si>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</si>
  <si>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</si>
  <si>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</si>
  <si>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</si>
  <si>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</si>
  <si>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</si>
  <si>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</si>
  <si>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</si>
  <si>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</si>
  <si>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</si>
  <si>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</si>
  <si>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</si>
  <si>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</si>
  <si>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</si>
  <si>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</si>
  <si>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</si>
  <si>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</si>
  <si>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</si>
  <si>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</si>
  <si>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</si>
  <si>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</si>
  <si>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</si>
  <si>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</si>
  <si>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</si>
  <si>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</si>
  <si>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</si>
  <si>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</si>
  <si>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</si>
  <si>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</si>
  <si>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</si>
  <si>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</si>
  <si>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</si>
  <si>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</si>
  <si>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</si>
  <si>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</si>
  <si>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</si>
  <si>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</si>
  <si>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</si>
  <si>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</si>
  <si>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</si>
  <si>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</si>
  <si>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</si>
  <si>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</si>
  <si>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</si>
  <si>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</si>
  <si>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</si>
  <si>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</si>
  <si>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</si>
  <si>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</si>
  <si>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</si>
  <si>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</si>
  <si>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</si>
  <si>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</si>
  <si>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</si>
  <si>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</si>
  <si>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</si>
  <si>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</si>
  <si>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</si>
  <si>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</si>
  <si>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</si>
  <si>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</si>
  <si>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</si>
  <si>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</si>
  <si>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</si>
  <si>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</si>
  <si>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</si>
  <si>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</si>
  <si>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</si>
  <si>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</si>
  <si>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</si>
  <si>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</si>
  <si>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</si>
  <si>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</si>
  <si>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</si>
  <si>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</si>
  <si>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</si>
  <si>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</si>
  <si>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</si>
  <si>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</si>
  <si>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</si>
  <si>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</si>
  <si>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</si>
  <si>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</si>
  <si>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</si>
  <si>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</si>
  <si>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</si>
  <si>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</si>
  <si>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</si>
  <si>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</si>
  <si>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</si>
  <si>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</si>
  <si>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</si>
  <si>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</si>
  <si>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</si>
  <si>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</si>
  <si>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</si>
  <si>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</si>
  <si>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</si>
  <si>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</si>
  <si>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</si>
  <si>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</si>
  <si>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</si>
  <si>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</si>
  <si>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</si>
  <si>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</si>
  <si>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</si>
  <si>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</si>
  <si>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</si>
  <si>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</si>
  <si>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</si>
  <si>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</si>
  <si>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</si>
  <si>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</si>
  <si>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</si>
  <si>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</si>
  <si>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</si>
  <si>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</si>
  <si>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</si>
  <si>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</si>
  <si>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</si>
  <si>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</si>
  <si>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</si>
  <si>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</si>
  <si>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</si>
  <si>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</si>
  <si>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</si>
  <si>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</si>
  <si>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</si>
  <si>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</si>
  <si>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</si>
  <si>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</si>
  <si>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</si>
  <si>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</si>
  <si>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</si>
  <si>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</si>
  <si>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</si>
  <si>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</si>
  <si>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</si>
  <si>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</si>
  <si>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</si>
  <si>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</si>
  <si>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</si>
  <si>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</si>
  <si>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</si>
  <si>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</si>
  <si>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</si>
  <si>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</si>
  <si>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</si>
  <si>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</si>
  <si>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</si>
  <si>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</si>
  <si>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</si>
  <si>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</si>
  <si>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</si>
  <si>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</si>
  <si>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</si>
  <si>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</si>
  <si>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</si>
  <si>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</si>
  <si>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</si>
  <si>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</si>
  <si>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</si>
  <si>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</si>
  <si>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</si>
  <si>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</si>
  <si>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</si>
  <si>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</si>
  <si>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</si>
  <si>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</si>
  <si>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</si>
  <si>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</si>
  <si>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</si>
  <si>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</si>
  <si>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</si>
  <si>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</si>
  <si>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</si>
  <si>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</si>
  <si>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</si>
  <si>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</si>
  <si>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</si>
  <si>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</si>
  <si>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</si>
  <si>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</si>
  <si>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</si>
  <si>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</si>
  <si>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</si>
  <si>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</si>
  <si>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</si>
  <si>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</si>
  <si>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</si>
  <si>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</si>
  <si>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</si>
  <si>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</si>
  <si>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</si>
  <si>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</si>
  <si>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</si>
  <si>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</si>
  <si>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</si>
  <si>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</si>
  <si>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</si>
  <si>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</si>
  <si>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</si>
  <si>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</si>
  <si>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</si>
  <si>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</si>
  <si>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</si>
  <si>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</si>
  <si>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</si>
  <si>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</si>
  <si>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</si>
  <si>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</si>
  <si>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</si>
  <si>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</si>
  <si>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</si>
  <si>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</si>
  <si>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</si>
  <si>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</si>
  <si>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</si>
  <si>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</si>
  <si>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</si>
  <si>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</si>
  <si>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</si>
  <si>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</si>
  <si>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</si>
  <si>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</si>
  <si>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</si>
  <si>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</si>
  <si>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</si>
  <si>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</si>
  <si>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</si>
  <si>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</si>
  <si>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</si>
  <si>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</si>
  <si>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</si>
  <si>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</si>
  <si>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</si>
  <si>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</si>
  <si>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</si>
  <si>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</si>
  <si>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</si>
  <si>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</si>
  <si>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</si>
  <si>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</si>
  <si>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</si>
  <si>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</si>
  <si>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</si>
  <si>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</si>
  <si>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</si>
  <si>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</si>
  <si>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</si>
  <si>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</si>
  <si>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</si>
  <si>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</si>
  <si>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</si>
  <si>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</si>
  <si>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</si>
  <si>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</si>
  <si>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</si>
  <si>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</si>
  <si>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</si>
  <si>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</si>
  <si>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</si>
  <si>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</si>
  <si>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</si>
  <si>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</si>
  <si>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</si>
  <si>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</si>
  <si>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</si>
  <si>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</si>
  <si>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</si>
  <si>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</si>
  <si>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</si>
  <si>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</si>
  <si>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</si>
  <si>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</si>
  <si>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</si>
  <si>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</si>
  <si>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</si>
  <si>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</si>
  <si>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</si>
  <si>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</si>
  <si>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</si>
  <si>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</si>
  <si>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</si>
  <si>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</si>
  <si>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</si>
  <si>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</si>
  <si>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</si>
  <si>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</si>
  <si>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</si>
  <si>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</si>
  <si>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</si>
  <si>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</si>
  <si>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</si>
  <si>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</si>
  <si>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</si>
  <si>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</si>
  <si>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</si>
  <si>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</si>
  <si>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</si>
  <si>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</si>
  <si>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</si>
  <si>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</si>
  <si>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</si>
  <si>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</si>
  <si>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</si>
  <si>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</si>
  <si>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</si>
  <si>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</si>
  <si>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</si>
  <si>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</si>
  <si>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</si>
  <si>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</si>
  <si>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</si>
  <si>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</si>
  <si>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</si>
  <si>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</si>
  <si>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</si>
  <si>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</si>
  <si>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</si>
  <si>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</si>
  <si>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</si>
  <si>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</si>
  <si>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</si>
  <si>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</si>
  <si>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</si>
  <si>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</si>
  <si>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</si>
  <si>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</si>
  <si>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</si>
  <si>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</si>
  <si>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</si>
  <si>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</si>
  <si>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</si>
  <si>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</si>
  <si>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</si>
  <si>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</si>
  <si>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</si>
  <si>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</si>
  <si>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</si>
  <si>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</si>
  <si>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</si>
  <si>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</si>
  <si>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</si>
  <si>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</si>
  <si>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</si>
  <si>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</si>
  <si>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</si>
  <si>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</si>
  <si>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</si>
  <si>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</si>
  <si>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</si>
  <si>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</si>
  <si>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</si>
  <si>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</si>
  <si>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</si>
  <si>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</si>
  <si>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</si>
  <si>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</si>
  <si>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</si>
  <si>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</si>
  <si>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</si>
  <si>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</si>
  <si>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</si>
  <si>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</si>
  <si>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</si>
  <si>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</si>
  <si>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</si>
  <si>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</si>
  <si>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</si>
  <si>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</si>
  <si>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</si>
  <si>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</si>
  <si>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</si>
  <si>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</si>
  <si>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</si>
  <si>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</si>
  <si>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</si>
  <si>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</si>
  <si>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</si>
  <si>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</si>
  <si>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</si>
  <si>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</si>
  <si>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</si>
  <si>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</si>
  <si>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</si>
  <si>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</si>
  <si>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</si>
  <si>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</si>
  <si>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</si>
  <si>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</si>
  <si>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</si>
  <si>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</si>
  <si>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</si>
  <si>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</si>
  <si>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</si>
  <si>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</si>
  <si>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</si>
  <si>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</si>
  <si>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</si>
  <si>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</si>
  <si>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</si>
  <si>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</si>
  <si>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</si>
  <si>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</si>
  <si>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</si>
  <si>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</si>
  <si>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</si>
  <si>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</si>
  <si>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</si>
  <si>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</si>
  <si>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</si>
  <si>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</si>
  <si>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</si>
  <si>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</si>
  <si>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</si>
  <si>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</si>
  <si>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</si>
  <si>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</si>
  <si>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</si>
  <si>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</si>
  <si>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</si>
  <si>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</si>
  <si>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</si>
  <si>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</si>
  <si>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</si>
  <si>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</si>
  <si>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</si>
  <si>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</si>
  <si>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</si>
  <si>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</si>
  <si>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</si>
  <si>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</si>
  <si>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</si>
  <si>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</si>
  <si>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</si>
  <si>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</si>
  <si>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</si>
  <si>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</si>
  <si>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</si>
  <si>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</si>
  <si>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</si>
  <si>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</si>
  <si>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</si>
  <si>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</si>
  <si>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</si>
  <si>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</si>
  <si>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</si>
  <si>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</si>
  <si>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</si>
  <si>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</si>
  <si>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</si>
  <si>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</si>
  <si>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</si>
  <si>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</si>
  <si>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</si>
  <si>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</si>
  <si>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</si>
  <si>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</si>
  <si>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</si>
  <si>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</si>
  <si>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</si>
  <si>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</si>
  <si>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</si>
  <si>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</si>
  <si>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</si>
  <si>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</si>
  <si>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</si>
  <si>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</si>
  <si>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</si>
  <si>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</si>
  <si>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</si>
  <si>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</si>
  <si>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</si>
  <si>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</si>
  <si>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</si>
  <si>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</si>
  <si>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</si>
  <si>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</si>
  <si>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</si>
  <si>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</si>
  <si>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</si>
  <si>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</si>
  <si>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</si>
  <si>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</si>
  <si>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</si>
  <si>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</si>
  <si>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</si>
  <si>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</si>
  <si>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</si>
  <si>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</si>
  <si>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</si>
  <si>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</si>
  <si>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</si>
  <si>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</si>
  <si>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</si>
  <si>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</si>
  <si>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</si>
  <si>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</si>
  <si>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</si>
  <si>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</si>
  <si>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</si>
  <si>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</si>
  <si>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</si>
  <si>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</si>
  <si>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</si>
  <si>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</si>
  <si>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</si>
  <si>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</si>
  <si>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</si>
  <si>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</si>
  <si>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</si>
  <si>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</si>
  <si>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</si>
  <si>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</si>
  <si>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</si>
  <si>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</si>
  <si>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</si>
  <si>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</si>
  <si>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</si>
  <si>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</si>
  <si>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</si>
  <si>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</si>
  <si>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</si>
  <si>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</si>
  <si>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</si>
  <si>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</si>
  <si>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</si>
  <si>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</si>
  <si>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</si>
  <si>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</si>
  <si>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</si>
  <si>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</si>
  <si>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</si>
  <si>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</si>
  <si>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</si>
  <si>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</si>
  <si>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</si>
  <si>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</si>
  <si>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</si>
  <si>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</si>
  <si>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</si>
  <si>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</si>
  <si>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</si>
  <si>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</si>
  <si>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</si>
  <si>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</si>
  <si>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</si>
  <si>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</si>
  <si>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</si>
  <si>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</si>
  <si>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</si>
  <si>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</si>
  <si>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</si>
  <si>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</si>
  <si>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</si>
  <si>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</si>
  <si>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</si>
  <si>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</si>
  <si>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</si>
  <si>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</si>
  <si>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</si>
  <si>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</si>
  <si>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</si>
  <si>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</si>
  <si>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</si>
  <si>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</si>
  <si>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</si>
  <si>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</si>
  <si>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</si>
  <si>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</si>
  <si>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</si>
  <si>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</si>
  <si>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</si>
  <si>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</si>
  <si>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</si>
  <si>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</si>
  <si>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</si>
  <si>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</si>
  <si>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</si>
  <si>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</si>
  <si>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</si>
  <si>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</si>
  <si>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</si>
  <si>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</si>
  <si>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</si>
  <si>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</si>
  <si>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</si>
  <si>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</si>
  <si>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</si>
  <si>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</si>
  <si>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</si>
  <si>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</si>
  <si>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</si>
  <si>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</si>
  <si>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</si>
  <si>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</si>
  <si>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</si>
  <si>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</si>
  <si>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</si>
  <si>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</si>
  <si>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</si>
  <si>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</si>
  <si>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</si>
  <si>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</si>
  <si>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</si>
  <si>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</si>
  <si>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</si>
  <si>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</si>
  <si>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</si>
  <si>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</si>
  <si>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</si>
  <si>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</si>
  <si>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</si>
  <si>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</si>
  <si>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</si>
  <si>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</si>
  <si>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</si>
  <si>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</si>
  <si>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</si>
  <si>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</si>
  <si>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</si>
  <si>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</si>
  <si>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</si>
  <si>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</si>
  <si>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</si>
  <si>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</si>
  <si>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</si>
  <si>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</si>
  <si>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</si>
  <si>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</si>
  <si>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</si>
  <si>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</si>
  <si>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</si>
  <si>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</si>
  <si>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</si>
  <si>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</si>
  <si>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</si>
  <si>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</si>
  <si>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</si>
  <si>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</si>
  <si>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</si>
  <si>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</si>
  <si>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</si>
  <si>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</si>
  <si>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</si>
  <si>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</si>
  <si>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</si>
  <si>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</si>
  <si>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</si>
  <si>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</si>
  <si>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</si>
  <si>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</si>
  <si>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</si>
  <si>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</si>
  <si>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</si>
  <si>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</si>
  <si>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</si>
  <si>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</si>
  <si>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</si>
  <si>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</si>
  <si>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</si>
  <si>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</si>
  <si>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</si>
  <si>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</si>
  <si>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</si>
  <si>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</si>
  <si>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</si>
  <si>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</si>
  <si>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</si>
  <si>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</si>
  <si>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</si>
  <si>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</si>
  <si>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</si>
  <si>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</si>
  <si>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</si>
  <si>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</si>
  <si>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</si>
  <si>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</si>
  <si>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</si>
  <si>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</si>
  <si>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</si>
  <si>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</si>
  <si>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</si>
  <si>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</si>
  <si>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</si>
  <si>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</si>
  <si>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</si>
  <si>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</si>
  <si>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</si>
  <si>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</si>
  <si>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</si>
  <si>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</si>
  <si>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</si>
  <si>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</si>
  <si>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</si>
  <si>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</si>
  <si>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</si>
  <si>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</si>
  <si>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</si>
  <si>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</si>
  <si>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</si>
  <si>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</si>
  <si>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</si>
  <si>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</si>
  <si>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</si>
  <si>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</si>
  <si>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</si>
  <si>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</si>
  <si>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</si>
  <si>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</si>
  <si>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</si>
  <si>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</si>
  <si>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</si>
  <si>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</si>
  <si>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</si>
  <si>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</si>
  <si>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</si>
  <si>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</si>
  <si>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</si>
  <si>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</si>
  <si>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</si>
  <si>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</si>
  <si>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</si>
  <si>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</si>
  <si>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</si>
  <si>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</si>
  <si>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</si>
  <si>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</si>
  <si>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</si>
  <si>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</si>
  <si>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</si>
  <si>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</si>
  <si>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</si>
  <si>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</si>
  <si>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</si>
  <si>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</si>
  <si>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</si>
  <si>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</si>
  <si>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</si>
  <si>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</si>
  <si>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</si>
  <si>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</si>
  <si>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</si>
  <si>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</si>
  <si>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</si>
  <si>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</si>
  <si>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</si>
  <si>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</si>
  <si>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</si>
  <si>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</si>
  <si>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</si>
  <si>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</si>
  <si>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</si>
  <si>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</si>
  <si>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</si>
  <si>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</si>
  <si>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</si>
  <si>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</si>
  <si>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</si>
  <si>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</si>
  <si>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</si>
  <si>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</si>
  <si>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</si>
  <si>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</si>
  <si>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</si>
  <si>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</si>
  <si>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</si>
  <si>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</si>
  <si>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</si>
  <si>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</si>
  <si>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</si>
  <si>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</si>
  <si>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</si>
  <si>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</si>
  <si>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</si>
  <si>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</si>
  <si>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</si>
  <si>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</si>
  <si>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</si>
  <si>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</si>
  <si>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</si>
  <si>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</si>
  <si>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</si>
  <si>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</si>
  <si>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</si>
  <si>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</si>
  <si>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</si>
  <si>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</si>
  <si>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</si>
  <si>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</si>
  <si>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</si>
  <si>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</si>
  <si>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</si>
  <si>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</si>
  <si>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</si>
  <si>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</si>
  <si>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</si>
  <si>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</si>
  <si>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</si>
  <si>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</si>
  <si>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</si>
  <si>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</si>
  <si>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</si>
  <si>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</si>
  <si>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</si>
  <si>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</si>
  <si>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</si>
  <si>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</si>
  <si>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</si>
  <si>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</si>
  <si>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</si>
  <si>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</si>
  <si>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</si>
  <si>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</si>
  <si>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</si>
  <si>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</si>
  <si>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</si>
  <si>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</si>
  <si>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</si>
  <si>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</si>
  <si>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</si>
  <si>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</si>
  <si>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</si>
  <si>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</si>
  <si>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</si>
  <si>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</si>
  <si>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</si>
  <si>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</si>
  <si>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</si>
  <si>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</si>
  <si>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</si>
  <si>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</si>
  <si>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</si>
  <si>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</si>
  <si>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</si>
  <si>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</si>
  <si>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</si>
  <si>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</si>
  <si>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</si>
  <si>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</si>
  <si>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</si>
  <si>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</si>
  <si>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</si>
  <si>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</si>
  <si>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</si>
  <si>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</si>
  <si>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</si>
  <si>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</si>
  <si>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</si>
  <si>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</si>
  <si>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</si>
  <si>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</si>
  <si>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</si>
  <si>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</si>
  <si>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</si>
  <si>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</si>
  <si>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</si>
  <si>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</si>
  <si>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</si>
  <si>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</si>
  <si>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</si>
  <si>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</si>
  <si>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</si>
  <si>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</si>
  <si>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</si>
  <si>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</si>
  <si>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</si>
  <si>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</si>
  <si>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</si>
  <si>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</si>
  <si>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</si>
  <si>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</si>
  <si>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</si>
  <si>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</si>
  <si>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</si>
  <si>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</si>
  <si>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</si>
  <si>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</si>
  <si>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</si>
  <si>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</si>
  <si>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</si>
  <si>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</si>
  <si>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</si>
  <si>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</si>
  <si>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</si>
  <si>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</si>
  <si>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</si>
  <si>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</si>
  <si>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</si>
  <si>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</si>
  <si>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</si>
  <si>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</si>
  <si>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</si>
  <si>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</si>
  <si>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</si>
  <si>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</si>
  <si>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</si>
  <si>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</si>
  <si>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</si>
  <si>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</si>
  <si>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</si>
  <si>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</si>
  <si>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</si>
  <si>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</si>
  <si>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</si>
  <si>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</si>
  <si>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</si>
  <si>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</si>
  <si>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</si>
  <si>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</si>
  <si>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</si>
  <si>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</si>
  <si>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</si>
  <si>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</si>
  <si>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</si>
  <si>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</si>
  <si>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</si>
  <si>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</si>
  <si>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</si>
  <si>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</si>
  <si>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</si>
  <si>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</si>
  <si>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</si>
  <si>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</si>
  <si>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</si>
  <si>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</si>
  <si>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</si>
  <si>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</si>
  <si>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</si>
  <si>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</si>
  <si>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</si>
  <si>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</si>
  <si>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</si>
  <si>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</si>
  <si>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</si>
  <si>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</si>
  <si>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</si>
  <si>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</si>
  <si>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</si>
  <si>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</si>
  <si>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</si>
  <si>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</si>
  <si>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</si>
  <si>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</si>
  <si>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</si>
  <si>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</si>
  <si>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</si>
  <si>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</si>
  <si>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</si>
  <si>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</si>
  <si>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</si>
  <si>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</si>
  <si>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</si>
  <si>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</si>
  <si>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</si>
  <si>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</si>
  <si>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</si>
  <si>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</si>
  <si>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</si>
  <si>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</si>
  <si>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</si>
  <si>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</si>
  <si>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</si>
  <si>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</si>
  <si>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</si>
  <si>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</si>
  <si>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</si>
  <si>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</si>
  <si>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</si>
  <si>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</si>
  <si>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</si>
  <si>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</si>
  <si>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</si>
  <si>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</si>
  <si>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</si>
  <si>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</si>
  <si>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</si>
  <si>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</si>
  <si>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</si>
  <si>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</si>
  <si>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</si>
  <si>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</si>
  <si>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</si>
  <si>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</si>
  <si>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</si>
  <si>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</si>
  <si>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</si>
  <si>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</si>
  <si>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</si>
  <si>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</si>
  <si>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</si>
  <si>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</si>
  <si>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</si>
  <si>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</si>
  <si>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</si>
  <si>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</si>
  <si>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</si>
  <si>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</si>
  <si>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</si>
  <si>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</si>
  <si>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</si>
  <si>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</si>
  <si>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</si>
  <si>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</si>
  <si>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</si>
  <si>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</si>
  <si>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</si>
  <si>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</si>
  <si>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</si>
  <si>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</si>
  <si>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</si>
  <si>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</si>
  <si>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</si>
  <si>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</si>
  <si>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</si>
  <si>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</si>
  <si>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</si>
  <si>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</si>
  <si>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</si>
  <si>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</si>
  <si>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</si>
  <si>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</si>
  <si>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</si>
  <si>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</si>
  <si>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</si>
  <si>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</si>
  <si>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</si>
  <si>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</si>
  <si>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</si>
  <si>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</si>
  <si>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</si>
  <si>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</si>
  <si>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</si>
  <si>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</si>
  <si>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</si>
  <si>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</si>
  <si>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</si>
  <si>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</si>
  <si>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</si>
  <si>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</si>
  <si>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</si>
  <si>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</si>
  <si>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</si>
  <si>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</si>
  <si>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</si>
  <si>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</si>
  <si>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</si>
  <si>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</si>
  <si>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</si>
  <si>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</si>
  <si>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</si>
  <si>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</si>
  <si>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</si>
  <si>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</si>
  <si>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</si>
  <si>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</si>
  <si>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</si>
  <si>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</si>
  <si>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</si>
  <si>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</si>
  <si>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</si>
  <si>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</si>
  <si>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</si>
  <si>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</si>
  <si>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</si>
  <si>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</si>
  <si>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</si>
  <si>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</si>
  <si>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</si>
  <si>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</si>
  <si>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</si>
  <si>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</si>
  <si>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</si>
  <si>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</si>
  <si>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</si>
  <si>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</si>
  <si>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</si>
  <si>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</si>
  <si>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</si>
  <si>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</si>
  <si>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</si>
  <si>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</si>
  <si>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</si>
  <si>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</si>
  <si>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</si>
  <si>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</si>
  <si>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</si>
  <si>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</si>
  <si>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</si>
  <si>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</si>
  <si>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</si>
  <si>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</si>
  <si>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</si>
  <si>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</si>
  <si>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</si>
  <si>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</si>
  <si>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</si>
  <si>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</si>
  <si>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</si>
  <si>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</si>
  <si>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</si>
  <si>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</si>
  <si>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</si>
  <si>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</si>
  <si>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</si>
  <si>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</si>
  <si>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</si>
  <si>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</si>
  <si>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</si>
  <si>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</si>
  <si>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</si>
  <si>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</si>
  <si>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</si>
  <si>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</si>
  <si>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</si>
  <si>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</si>
  <si>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</si>
  <si>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</si>
  <si>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</si>
  <si>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</si>
  <si>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</si>
  <si>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</si>
  <si>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</si>
  <si>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</si>
  <si>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</si>
  <si>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</si>
  <si>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</si>
  <si>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</si>
  <si>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</si>
  <si>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</si>
  <si>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</si>
  <si>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</si>
  <si>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</si>
  <si>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</si>
  <si>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</si>
  <si>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</si>
  <si>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</si>
  <si>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</si>
  <si>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</si>
  <si>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</si>
  <si>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</si>
  <si>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</si>
  <si>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</si>
  <si>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</si>
  <si>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</si>
  <si>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</si>
  <si>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</si>
  <si>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</si>
  <si>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</si>
  <si>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</si>
  <si>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</si>
  <si>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</si>
  <si>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</si>
  <si>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</si>
  <si>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</si>
  <si>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</si>
  <si>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</si>
  <si>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</si>
  <si>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</si>
  <si>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</si>
  <si>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</si>
  <si>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</si>
  <si>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</si>
  <si>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</si>
  <si>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</si>
  <si>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</si>
  <si>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</si>
  <si>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</si>
  <si>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</si>
  <si>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</si>
  <si>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</si>
  <si>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</si>
  <si>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</si>
  <si>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</si>
  <si>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</si>
  <si>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</si>
  <si>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</si>
  <si>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</si>
  <si>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</si>
  <si>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</si>
  <si>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</si>
  <si>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</si>
  <si>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</si>
  <si>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</si>
  <si>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</si>
  <si>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</si>
  <si>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</si>
  <si>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</si>
  <si>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</si>
  <si>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</si>
  <si>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</si>
  <si>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</si>
  <si>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</si>
  <si>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</si>
  <si>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</si>
  <si>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</si>
  <si>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</si>
  <si>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</si>
  <si>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</si>
  <si>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</si>
  <si>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</si>
  <si>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</si>
  <si>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</si>
  <si>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</si>
  <si>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</si>
  <si>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</si>
  <si>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</si>
  <si>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</si>
  <si>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</si>
  <si>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</si>
  <si>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</si>
  <si>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</si>
  <si>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</si>
  <si>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</si>
  <si>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</si>
  <si>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</si>
  <si>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</si>
  <si>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</si>
  <si>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</si>
  <si>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</si>
  <si>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</si>
  <si>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</si>
  <si>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</si>
  <si>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</si>
  <si>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</si>
  <si>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</si>
  <si>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</si>
  <si>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</si>
  <si>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</si>
  <si>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</si>
  <si>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</si>
  <si>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</si>
  <si>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</si>
  <si>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</si>
  <si>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</si>
  <si>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</si>
  <si>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</si>
  <si>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</si>
  <si>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</si>
  <si>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</si>
  <si>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</si>
  <si>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</si>
  <si>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</si>
  <si>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</si>
  <si>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</si>
  <si>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</si>
  <si>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</si>
  <si>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</si>
  <si>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</si>
  <si>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</si>
  <si>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</si>
  <si>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</si>
  <si>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</si>
  <si>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</si>
  <si>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</si>
  <si>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</si>
  <si>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</si>
  <si>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</si>
  <si>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</si>
  <si>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</si>
  <si>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</si>
  <si>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</si>
  <si>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</si>
  <si>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</si>
  <si>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</si>
  <si>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</si>
  <si>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</si>
  <si>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</si>
  <si>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</si>
  <si>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</si>
  <si>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</si>
  <si>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</si>
  <si>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</si>
  <si>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</si>
  <si>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</si>
  <si>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</si>
  <si>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</si>
  <si>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</si>
  <si>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</si>
  <si>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</si>
  <si>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</si>
  <si>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</si>
  <si>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</si>
  <si>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</si>
  <si>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</si>
  <si>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</si>
  <si>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</si>
  <si>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</si>
  <si>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</si>
  <si>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</si>
  <si>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</si>
  <si>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</si>
  <si>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</si>
  <si>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</si>
  <si>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</si>
  <si>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</si>
  <si>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</si>
  <si>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</si>
  <si>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</si>
  <si>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</si>
  <si>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</si>
  <si>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</si>
  <si>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</si>
  <si>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</si>
  <si>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</si>
  <si>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</si>
  <si>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</si>
  <si>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</si>
  <si>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</si>
  <si>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</si>
  <si>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</si>
  <si>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</si>
  <si>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</si>
  <si>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</si>
  <si>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</si>
  <si>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</si>
  <si>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</si>
  <si>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</si>
  <si>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</si>
  <si>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</si>
  <si>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</si>
  <si>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</si>
  <si>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</si>
  <si>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</si>
  <si>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</si>
  <si>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</si>
  <si>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</si>
  <si>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</si>
  <si>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</si>
  <si>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</si>
  <si>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</si>
  <si>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</si>
  <si>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</si>
  <si>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</si>
  <si>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</si>
  <si>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</si>
  <si>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</si>
  <si>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</si>
  <si>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</si>
  <si>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</si>
  <si>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</si>
  <si>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</si>
  <si>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</si>
  <si>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</si>
  <si>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</si>
  <si>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</si>
  <si>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</si>
  <si>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</si>
  <si>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</si>
  <si>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</si>
  <si>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</si>
  <si>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</si>
  <si>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</si>
  <si>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</si>
  <si>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</si>
  <si>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</si>
  <si>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</si>
  <si>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</si>
  <si>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</si>
  <si>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</si>
  <si>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</si>
  <si>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</si>
  <si>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</si>
  <si>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</si>
  <si>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</si>
  <si>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</si>
  <si>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</si>
  <si>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</si>
  <si>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</si>
  <si>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</si>
  <si>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</si>
  <si>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</si>
  <si>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</si>
  <si>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</si>
  <si>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</si>
  <si>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</si>
  <si>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</si>
  <si>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</si>
  <si>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</si>
  <si>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</si>
  <si>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</si>
  <si>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</si>
  <si>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</si>
  <si>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</si>
  <si>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</si>
  <si>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</si>
  <si>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</si>
  <si>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</si>
  <si>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</si>
  <si>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</si>
  <si>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</si>
  <si>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</si>
  <si>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</si>
  <si>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</si>
  <si>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</si>
  <si>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</si>
  <si>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</si>
  <si>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</si>
  <si>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</si>
  <si>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</si>
  <si>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</si>
  <si>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</si>
  <si>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</si>
  <si>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</si>
  <si>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</si>
  <si>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</si>
  <si>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</si>
  <si>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</si>
  <si>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</si>
  <si>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</si>
  <si>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</si>
  <si>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</si>
  <si>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</si>
  <si>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</si>
  <si>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</si>
  <si>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</si>
  <si>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</si>
  <si>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</si>
  <si>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</si>
  <si>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</si>
  <si>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</si>
  <si>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</si>
  <si>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</si>
  <si>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</si>
  <si>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</si>
  <si>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</si>
  <si>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</si>
  <si>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</si>
  <si>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</si>
  <si>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</si>
  <si>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</si>
  <si>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</si>
  <si>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</si>
  <si>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</si>
  <si>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</si>
  <si>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</si>
  <si>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</si>
  <si>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</si>
  <si>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</si>
  <si>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</si>
  <si>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</si>
  <si>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</si>
  <si>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</si>
  <si>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</si>
  <si>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</si>
  <si>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</si>
  <si>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</si>
  <si>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</si>
  <si>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</si>
  <si>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</si>
  <si>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</si>
  <si>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</si>
  <si>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</si>
  <si>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</si>
  <si>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</si>
  <si>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</si>
  <si>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</si>
  <si>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</si>
  <si>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</si>
  <si>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</si>
  <si>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</si>
  <si>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</si>
  <si>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</si>
  <si>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</si>
  <si>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</si>
  <si>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</si>
  <si>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</si>
  <si>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</si>
  <si>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</si>
  <si>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</si>
  <si>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</si>
  <si>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</si>
  <si>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</si>
  <si>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</si>
  <si>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</si>
  <si>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</si>
  <si>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</si>
  <si>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</si>
  <si>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</si>
  <si>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</si>
  <si>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</si>
  <si>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</si>
  <si>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</si>
  <si>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</si>
  <si>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</si>
  <si>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</si>
  <si>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</si>
  <si>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</si>
  <si>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</si>
  <si>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</si>
  <si>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</si>
  <si>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</si>
  <si>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</si>
  <si>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</si>
  <si>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</si>
  <si>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</si>
  <si>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</si>
  <si>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</si>
  <si>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</si>
  <si>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</si>
  <si>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</si>
  <si>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</si>
  <si>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</si>
  <si>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</si>
  <si>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</si>
  <si>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</si>
  <si>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</si>
  <si>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</si>
  <si>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</si>
  <si>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</si>
  <si>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</si>
  <si>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</si>
  <si>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</si>
  <si>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</si>
  <si>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</si>
  <si>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</si>
  <si>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</si>
  <si>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</si>
  <si>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</si>
  <si>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</si>
  <si>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</si>
  <si>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</si>
  <si>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</si>
  <si>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</si>
  <si>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</si>
  <si>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</si>
  <si>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</si>
  <si>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</si>
  <si>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</si>
  <si>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</si>
  <si>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</si>
  <si>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</si>
  <si>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</si>
  <si>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</si>
  <si>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</si>
  <si>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</si>
  <si>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</si>
  <si>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</si>
  <si>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</si>
  <si>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</si>
  <si>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</si>
  <si>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</si>
  <si>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</si>
  <si>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</si>
  <si>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</si>
  <si>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</si>
  <si>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</si>
  <si>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</si>
  <si>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</si>
  <si>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</si>
  <si>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</si>
  <si>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</si>
  <si>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</si>
  <si>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</si>
  <si>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</si>
  <si>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</si>
  <si>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</si>
  <si>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</si>
  <si>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</si>
  <si>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</si>
  <si>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</si>
  <si>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</si>
  <si>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</si>
  <si>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</si>
  <si>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</si>
  <si>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</si>
  <si>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</si>
  <si>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</si>
  <si>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</si>
  <si>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</si>
  <si>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</si>
  <si>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</si>
  <si>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</si>
  <si>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</si>
  <si>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</si>
  <si>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</si>
  <si>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</si>
  <si>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</si>
  <si>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</si>
  <si>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</si>
  <si>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</si>
  <si>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</si>
  <si>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</si>
  <si>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</si>
  <si>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</si>
  <si>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</si>
  <si>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</si>
  <si>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</si>
  <si>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</si>
  <si>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</si>
  <si>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</si>
  <si>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</si>
  <si>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</si>
  <si>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</si>
  <si>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</si>
  <si>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</si>
  <si>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</si>
  <si>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</si>
  <si>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</si>
  <si>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</si>
  <si>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</si>
  <si>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</si>
  <si>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</si>
  <si>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</si>
  <si>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</si>
  <si>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</si>
  <si>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</si>
  <si>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</si>
  <si>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</si>
  <si>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</si>
  <si>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</si>
  <si>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</si>
  <si>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</si>
  <si>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</si>
  <si>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</si>
  <si>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</si>
  <si>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</si>
  <si>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</si>
  <si>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</si>
  <si>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</si>
  <si>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</si>
  <si>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</si>
  <si>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</si>
  <si>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</si>
  <si>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</si>
  <si>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</si>
  <si>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</si>
  <si>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</si>
  <si>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</si>
  <si>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</si>
  <si>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</si>
  <si>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</si>
  <si>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</si>
  <si>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</si>
  <si>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</si>
  <si>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</si>
  <si>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</si>
  <si>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</si>
  <si>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</si>
  <si>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</si>
  <si>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</si>
  <si>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</si>
  <si>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</si>
  <si>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</si>
  <si>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</si>
  <si>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</si>
  <si>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</si>
  <si>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</si>
  <si>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</si>
  <si>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</si>
  <si>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</si>
  <si>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</si>
  <si>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</si>
  <si>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</si>
  <si>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</si>
  <si>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</si>
  <si>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</si>
  <si>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</si>
  <si>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</si>
  <si>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</si>
  <si>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</si>
  <si>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</si>
  <si>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</si>
  <si>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</si>
  <si>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</si>
  <si>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</si>
  <si>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</si>
  <si>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</si>
  <si>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</si>
  <si>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</si>
  <si>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</si>
  <si>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</si>
  <si>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</si>
  <si>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</si>
  <si>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</si>
  <si>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</si>
  <si>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</si>
  <si>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</si>
  <si>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</si>
  <si>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</si>
  <si>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</si>
  <si>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</si>
  <si>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</si>
  <si>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</si>
  <si>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</si>
  <si>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</si>
  <si>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</si>
  <si>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</si>
  <si>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</si>
  <si>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</si>
  <si>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</si>
  <si>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</si>
  <si>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</si>
  <si>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</si>
  <si>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</si>
  <si>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</si>
  <si>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</si>
  <si>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</si>
  <si>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</si>
  <si>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</si>
  <si>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</si>
  <si>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</si>
  <si>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</si>
  <si>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</si>
  <si>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</si>
  <si>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</si>
  <si>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</si>
  <si>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</si>
  <si>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</si>
  <si>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</si>
  <si>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</si>
  <si>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</si>
  <si>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</si>
  <si>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</si>
  <si>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</si>
  <si>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</si>
  <si>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</si>
  <si>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</si>
  <si>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</si>
  <si>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</si>
  <si>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</si>
  <si>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</si>
  <si>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</si>
  <si>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</si>
  <si>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</si>
  <si>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</si>
  <si>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</si>
  <si>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</si>
  <si>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</si>
  <si>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</si>
  <si>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</si>
  <si>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</si>
  <si>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</si>
  <si>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</si>
  <si>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</si>
  <si>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</si>
  <si>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</si>
  <si>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</si>
  <si>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</si>
  <si>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</si>
  <si>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</si>
  <si>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</si>
  <si>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</si>
  <si>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</si>
  <si>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</si>
  <si>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</si>
  <si>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</si>
  <si>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</si>
  <si>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</si>
  <si>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</si>
  <si>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</si>
  <si>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</si>
  <si>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</si>
  <si>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</si>
  <si>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</si>
  <si>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</si>
  <si>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</si>
  <si>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</si>
  <si>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</si>
  <si>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</si>
  <si>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</si>
  <si>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</si>
  <si>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</si>
  <si>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</si>
  <si>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</si>
  <si>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</si>
  <si>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</si>
  <si>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</si>
  <si>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</si>
  <si>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</si>
  <si>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</si>
  <si>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</si>
  <si>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</si>
  <si>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</si>
  <si>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</si>
  <si>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</si>
  <si>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</si>
  <si>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</si>
  <si>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</si>
  <si>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</si>
  <si>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</si>
  <si>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</si>
  <si>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</si>
  <si>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</si>
  <si>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</si>
  <si>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</si>
  <si>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</si>
  <si>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</si>
  <si>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</si>
  <si>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</si>
  <si>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</si>
  <si>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</si>
  <si>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</si>
  <si>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</si>
  <si>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</si>
  <si>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</si>
  <si>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</si>
  <si>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</si>
  <si>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</si>
  <si>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</si>
  <si>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</si>
  <si>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</si>
  <si>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</si>
  <si>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</si>
  <si>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</si>
  <si>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</si>
  <si>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</si>
  <si>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</si>
  <si>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</si>
  <si>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</si>
  <si>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</si>
  <si>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</si>
  <si>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</si>
  <si>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</si>
  <si>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</si>
  <si>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</si>
  <si>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</si>
  <si>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</si>
  <si>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</si>
  <si>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</si>
  <si>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</si>
  <si>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</si>
  <si>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</si>
  <si>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</si>
  <si>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</si>
  <si>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</si>
  <si>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</si>
  <si>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</si>
  <si>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</si>
  <si>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</si>
  <si>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</si>
  <si>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</si>
  <si>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</si>
  <si>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</si>
  <si>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</si>
  <si>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</si>
  <si>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</si>
  <si>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</si>
  <si>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</si>
  <si>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</si>
  <si>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</si>
  <si>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</si>
  <si>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</si>
  <si>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</si>
  <si>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</si>
  <si>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</si>
  <si>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</si>
  <si>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</si>
  <si>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</si>
  <si>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</si>
  <si>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</si>
  <si>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</si>
  <si>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</si>
  <si>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</si>
  <si>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</si>
  <si>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</si>
  <si>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</si>
  <si>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</si>
  <si>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</si>
  <si>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</si>
  <si>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</si>
  <si>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</si>
  <si>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</si>
  <si>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</si>
  <si>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</si>
  <si>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</si>
  <si>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</si>
  <si>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</si>
  <si>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</si>
  <si>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</si>
  <si>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</si>
  <si>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</si>
  <si>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</si>
  <si>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</si>
  <si>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</si>
  <si>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</si>
  <si>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</si>
  <si>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</si>
  <si>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</si>
  <si>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</si>
  <si>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</si>
  <si>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</si>
  <si>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</si>
  <si>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</si>
  <si>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</si>
  <si>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</si>
  <si>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</si>
  <si>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</si>
  <si>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</si>
  <si>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</si>
  <si>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</si>
  <si>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</si>
  <si>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</si>
  <si>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</si>
  <si>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</si>
  <si>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</si>
  <si>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</si>
  <si>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</si>
  <si>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</si>
  <si>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</si>
  <si>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</si>
  <si>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</si>
  <si>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</si>
  <si>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</si>
  <si>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</si>
  <si>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</si>
  <si>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</si>
  <si>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</si>
  <si>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</si>
  <si>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</si>
  <si>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</si>
  <si>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</si>
  <si>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</si>
  <si>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</si>
  <si>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</si>
  <si>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</si>
  <si>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</si>
  <si>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</si>
  <si>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</si>
  <si>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</si>
  <si>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</si>
  <si>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</si>
  <si>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</si>
  <si>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</si>
  <si>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</si>
  <si>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</si>
  <si>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</si>
  <si>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</si>
  <si>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</si>
  <si>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</si>
  <si>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</si>
  <si>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</si>
  <si>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</si>
  <si>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</si>
  <si>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</si>
  <si>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</si>
  <si>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</si>
  <si>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</si>
  <si>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</si>
  <si>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</si>
  <si>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</si>
  <si>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</si>
  <si>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</si>
  <si>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</si>
  <si>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</si>
  <si>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</si>
  <si>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</si>
  <si>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</si>
  <si>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</si>
  <si>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</si>
  <si>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</si>
  <si>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</si>
  <si>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</si>
  <si>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</si>
  <si>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</si>
  <si>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</si>
  <si>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</si>
  <si>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</si>
  <si>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</si>
  <si>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</si>
  <si>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</si>
  <si>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</si>
  <si>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</si>
  <si>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</si>
  <si>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</si>
  <si>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</si>
  <si>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</si>
  <si>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</si>
  <si>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</si>
  <si>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</si>
  <si>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</si>
  <si>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</si>
  <si>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</si>
  <si>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</si>
  <si>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</si>
  <si>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</si>
  <si>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</si>
  <si>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</si>
  <si>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</si>
  <si>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</si>
  <si>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</si>
  <si>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</si>
  <si>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</si>
  <si>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</si>
  <si>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</si>
  <si>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</si>
  <si>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</si>
  <si>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</si>
  <si>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</si>
  <si>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</si>
  <si>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</si>
  <si>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</si>
  <si>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</si>
  <si>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</si>
  <si>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</si>
  <si>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</si>
  <si>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</si>
  <si>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</si>
  <si>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</si>
  <si>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</si>
  <si>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</si>
  <si>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</si>
  <si>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</si>
  <si>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</si>
  <si>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</si>
  <si>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</si>
  <si>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</si>
  <si>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</si>
  <si>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</si>
  <si>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</si>
  <si>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</si>
  <si>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</si>
  <si>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</si>
  <si>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</si>
  <si>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</si>
  <si>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</si>
  <si>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</si>
  <si>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</si>
  <si>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</si>
  <si>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</si>
  <si>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</si>
  <si>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</si>
  <si>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</si>
  <si>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</si>
  <si>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</si>
  <si>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</si>
  <si>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</si>
  <si>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</si>
  <si>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</si>
  <si>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</si>
  <si>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</si>
  <si>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</si>
  <si>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</si>
  <si>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</si>
  <si>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</si>
  <si>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</si>
  <si>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</si>
  <si>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</si>
  <si>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</si>
  <si>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</si>
  <si>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</si>
  <si>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</si>
  <si>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</si>
  <si>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</si>
  <si>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</si>
  <si>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</si>
  <si>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</si>
  <si>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</si>
  <si>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</si>
  <si>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</si>
  <si>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</si>
  <si>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</si>
  <si>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</si>
  <si>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</si>
  <si>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</si>
  <si>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</si>
  <si>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</si>
  <si>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</si>
  <si>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</si>
  <si>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</si>
  <si>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</si>
  <si>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</si>
  <si>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</si>
  <si>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</si>
  <si>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</si>
  <si>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</si>
  <si>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</si>
  <si>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</si>
  <si>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</si>
  <si>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</si>
  <si>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</si>
  <si>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</si>
  <si>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</si>
  <si>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</si>
  <si>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</si>
  <si>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</si>
  <si>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</si>
  <si>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</si>
  <si>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</si>
  <si>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</si>
  <si>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</si>
  <si>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</si>
  <si>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</si>
  <si>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</si>
  <si>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</si>
  <si>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</si>
  <si>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</si>
  <si>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</si>
  <si>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</si>
  <si>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</si>
  <si>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</si>
  <si>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</si>
  <si>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</si>
  <si>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</si>
  <si>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</si>
  <si>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</si>
  <si>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</si>
  <si>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</si>
  <si>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</si>
  <si>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</si>
  <si>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</si>
  <si>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</si>
  <si>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</si>
  <si>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</si>
  <si>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</si>
  <si>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</si>
  <si>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</si>
  <si>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</si>
  <si>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</si>
  <si>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</si>
  <si>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</si>
  <si>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</si>
  <si>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</si>
  <si>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</si>
  <si>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</si>
  <si>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</si>
  <si>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</si>
  <si>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</si>
  <si>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</si>
  <si>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</si>
  <si>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</si>
  <si>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</si>
  <si>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</si>
  <si>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</si>
  <si>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</si>
  <si>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</si>
  <si>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</si>
  <si>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</si>
  <si>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</si>
  <si>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</si>
  <si>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</si>
  <si>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</si>
  <si>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</si>
  <si>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</si>
  <si>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</si>
  <si>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</si>
  <si>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</si>
  <si>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</si>
  <si>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</si>
  <si>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</si>
  <si>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</si>
  <si>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</si>
  <si>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</si>
  <si>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</si>
  <si>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</si>
  <si>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</si>
  <si>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</si>
  <si>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</si>
  <si>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</si>
  <si>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</si>
  <si>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</si>
  <si>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</si>
  <si>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</si>
  <si>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</si>
  <si>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</si>
  <si>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</si>
  <si>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</si>
  <si>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</si>
  <si>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</si>
  <si>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</si>
  <si>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</si>
  <si>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</si>
  <si>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</si>
  <si>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</si>
  <si>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</si>
  <si>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</si>
  <si>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</si>
  <si>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</si>
  <si>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</si>
  <si>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</si>
  <si>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</si>
  <si>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</si>
  <si>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</si>
  <si>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</si>
  <si>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</si>
  <si>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</si>
  <si>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</si>
  <si>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</si>
  <si>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</si>
  <si>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</si>
  <si>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</si>
  <si>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</si>
  <si>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</si>
  <si>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</si>
  <si>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</si>
  <si>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</si>
  <si>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</si>
  <si>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</si>
  <si>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</si>
  <si>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</si>
  <si>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</si>
  <si>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</si>
  <si>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</si>
  <si>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</si>
  <si>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</si>
  <si>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</si>
  <si>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</si>
  <si>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</si>
  <si>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</si>
  <si>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</si>
  <si>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</si>
  <si>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</si>
  <si>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</si>
  <si>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</si>
  <si>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</si>
  <si>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</si>
  <si>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</si>
  <si>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</si>
  <si>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</si>
  <si>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</si>
  <si>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</si>
  <si>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</si>
  <si>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</si>
  <si>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</si>
  <si>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</si>
  <si>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</si>
  <si>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</si>
  <si>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</si>
  <si>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</si>
  <si>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</si>
  <si>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</si>
  <si>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</si>
  <si>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</si>
  <si>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</si>
  <si>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</si>
  <si>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</si>
  <si>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</si>
  <si>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</si>
  <si>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</si>
  <si>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</si>
  <si>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</si>
  <si>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</si>
  <si>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</si>
  <si>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</si>
  <si>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</si>
  <si>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</si>
  <si>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</si>
  <si>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</si>
  <si>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</si>
  <si>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</si>
  <si>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</si>
  <si>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</si>
  <si>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</si>
  <si>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</si>
  <si>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</si>
  <si>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</si>
  <si>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</si>
  <si>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</si>
  <si>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</si>
  <si>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</si>
  <si>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</si>
  <si>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</si>
  <si>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</si>
  <si>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</si>
  <si>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</si>
  <si>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</si>
  <si>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</si>
  <si>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</si>
  <si>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</si>
  <si>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</si>
  <si>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</si>
  <si>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</si>
  <si>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</si>
  <si>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</si>
  <si>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</si>
  <si>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</si>
  <si>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</si>
  <si>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</si>
  <si>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</si>
  <si>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</si>
  <si>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</si>
  <si>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</si>
  <si>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</si>
  <si>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</si>
  <si>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</si>
  <si>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</si>
  <si>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</si>
  <si>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</si>
  <si>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</si>
  <si>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</si>
  <si>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</si>
  <si>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</si>
  <si>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</si>
  <si>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</si>
  <si>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</si>
  <si>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</si>
  <si>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</si>
  <si>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</si>
  <si>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</si>
  <si>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</si>
  <si>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</si>
  <si>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</si>
  <si>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</si>
  <si>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</si>
  <si>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</si>
  <si>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</si>
  <si>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</si>
  <si>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</si>
  <si>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</si>
  <si>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</si>
  <si>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</si>
  <si>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</si>
  <si>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</si>
  <si>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</si>
  <si>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</si>
  <si>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</si>
  <si>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</si>
  <si>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</si>
  <si>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</si>
  <si>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</si>
  <si>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</si>
  <si>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</si>
  <si>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</si>
  <si>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</si>
  <si>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</si>
  <si>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</si>
  <si>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</si>
  <si>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</si>
  <si>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</si>
  <si>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</si>
  <si>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</si>
  <si>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</si>
  <si>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</si>
  <si>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</si>
  <si>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</si>
  <si>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</si>
  <si>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</si>
  <si>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</si>
  <si>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</si>
  <si>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</si>
  <si>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</si>
  <si>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</si>
  <si>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</si>
  <si>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</si>
  <si>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</si>
  <si>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</si>
  <si>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</si>
  <si>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</si>
  <si>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</si>
  <si>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</si>
  <si>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</si>
  <si>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</si>
  <si>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</si>
  <si>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</si>
  <si>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</si>
  <si>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</si>
  <si>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</si>
  <si>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</si>
  <si>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</si>
  <si>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</si>
  <si>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</si>
  <si>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</si>
  <si>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</si>
  <si>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</si>
  <si>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</si>
  <si>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</si>
  <si>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</si>
  <si>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</si>
  <si>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</si>
  <si>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</si>
  <si>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</si>
  <si>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</si>
  <si>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</si>
  <si>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</si>
  <si>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</si>
  <si>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</si>
  <si>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</si>
  <si>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</si>
  <si>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</si>
  <si>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</si>
  <si>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</si>
  <si>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</si>
  <si>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</si>
  <si>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</si>
  <si>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</si>
  <si>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</si>
  <si>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</si>
  <si>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</si>
  <si>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</si>
  <si>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</si>
  <si>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</si>
  <si>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</si>
  <si>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</si>
  <si>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</si>
  <si>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</si>
  <si>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</si>
  <si>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</si>
  <si>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</si>
  <si>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</si>
  <si>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</si>
  <si>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</si>
  <si>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</si>
  <si>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</si>
  <si>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</si>
  <si>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</si>
  <si>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</si>
  <si>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</si>
  <si>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</si>
  <si>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</si>
  <si>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</si>
  <si>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</si>
  <si>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</si>
  <si>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</si>
  <si>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</si>
  <si>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</si>
  <si>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</si>
  <si>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</si>
  <si>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</si>
  <si>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</si>
  <si>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</si>
  <si>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</si>
  <si>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</si>
  <si>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</si>
  <si>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</si>
  <si>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</si>
  <si>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</si>
  <si>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</si>
  <si>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</si>
  <si>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</si>
  <si>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</si>
  <si>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</si>
  <si>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</si>
  <si>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</si>
  <si>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</si>
  <si>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</si>
  <si>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</si>
  <si>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</si>
  <si>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</si>
  <si>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</si>
  <si>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</si>
  <si>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</si>
  <si>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</si>
  <si>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</si>
  <si>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</si>
  <si>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</si>
  <si>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</si>
  <si>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</si>
  <si>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</si>
  <si>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</si>
  <si>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</si>
  <si>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</si>
  <si>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</si>
  <si>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</si>
  <si>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</si>
  <si>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</si>
  <si>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</si>
  <si>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</si>
  <si>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</si>
  <si>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</si>
  <si>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</si>
  <si>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</si>
  <si>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</si>
  <si>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</si>
  <si>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</si>
  <si>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</si>
  <si>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</si>
  <si>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</si>
  <si>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</si>
  <si>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</si>
  <si>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</si>
  <si>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</si>
  <si>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</si>
  <si>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</si>
  <si>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</si>
  <si>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</si>
  <si>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</si>
  <si>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</si>
  <si>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</si>
  <si>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</si>
  <si>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</si>
  <si>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</si>
  <si>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</si>
  <si>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</si>
  <si>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</si>
  <si>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</si>
  <si>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</si>
  <si>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</si>
  <si>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</si>
  <si>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</si>
  <si>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</si>
  <si>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</si>
  <si>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</si>
  <si>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</si>
  <si>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</si>
  <si>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</si>
  <si>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</si>
  <si>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</si>
  <si>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</si>
  <si>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</si>
  <si>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</si>
  <si>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</si>
  <si>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</si>
  <si>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</si>
  <si>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</si>
  <si>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</si>
  <si>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</si>
  <si>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</si>
  <si>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</si>
  <si>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</si>
  <si>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</si>
  <si>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</si>
  <si>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</si>
  <si>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</si>
  <si>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</si>
  <si>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</si>
  <si>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</si>
  <si>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</si>
  <si>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</si>
  <si>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</si>
  <si>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</si>
  <si>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</si>
  <si>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</si>
  <si>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</si>
  <si>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</si>
  <si>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</si>
  <si>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</si>
  <si>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</si>
  <si>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</si>
  <si>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</si>
  <si>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</si>
  <si>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</si>
  <si>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</si>
  <si>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</si>
  <si>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</si>
  <si>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</si>
  <si>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</si>
  <si>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</si>
  <si>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</si>
  <si>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</si>
  <si>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</si>
  <si>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</si>
  <si>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</si>
  <si>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</si>
  <si>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</si>
  <si>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</si>
  <si>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</si>
  <si>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</si>
  <si>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</si>
  <si>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</si>
  <si>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</si>
  <si>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</si>
  <si>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</si>
  <si>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</si>
  <si>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</si>
  <si>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</si>
  <si>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</si>
  <si>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</si>
  <si>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</si>
  <si>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</si>
  <si>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</si>
  <si>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</si>
  <si>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</si>
  <si>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</si>
  <si>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</si>
  <si>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</si>
  <si>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</si>
  <si>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</si>
  <si>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</si>
  <si>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</si>
  <si>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</si>
  <si>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</si>
  <si>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</si>
  <si>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</si>
  <si>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</si>
  <si>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</si>
  <si>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</si>
  <si>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</si>
  <si>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</si>
  <si>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</si>
  <si>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</si>
  <si>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</si>
  <si>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</si>
  <si>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</si>
  <si>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</si>
  <si>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</si>
  <si>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</si>
  <si>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</si>
  <si>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</si>
  <si>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</si>
  <si>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</si>
  <si>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</si>
  <si>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</si>
  <si>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</si>
  <si>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</si>
  <si>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</si>
  <si>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</si>
  <si>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</si>
  <si>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</si>
  <si>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</si>
  <si>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</si>
  <si>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</si>
  <si>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</si>
  <si>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</si>
  <si>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</si>
  <si>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</si>
  <si>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</si>
  <si>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</si>
  <si>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</si>
  <si>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</si>
  <si>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</si>
  <si>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</si>
  <si>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</si>
  <si>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</si>
  <si>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</si>
  <si>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</si>
  <si>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</si>
  <si>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</si>
  <si>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</si>
  <si>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</si>
  <si>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</si>
  <si>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</si>
  <si>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</si>
  <si>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</si>
  <si>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</si>
  <si>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</si>
  <si>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</si>
  <si>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</si>
  <si>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</si>
  <si>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</si>
  <si>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</si>
  <si>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</si>
  <si>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</si>
  <si>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</si>
  <si>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</si>
  <si>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</si>
  <si>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</si>
  <si>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</si>
  <si>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</si>
  <si>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</si>
  <si>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</si>
  <si>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</si>
  <si>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</si>
  <si>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</si>
  <si>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</si>
  <si>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</si>
  <si>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</si>
  <si>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</si>
  <si>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</si>
  <si>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</si>
  <si>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</si>
  <si>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</si>
  <si>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</si>
  <si>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</si>
  <si>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</si>
  <si>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</si>
  <si>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</si>
  <si>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</si>
  <si>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</si>
  <si>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</si>
  <si>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</si>
  <si>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</si>
  <si>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</si>
  <si>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</si>
  <si>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</si>
  <si>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</si>
  <si>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</si>
  <si>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</si>
  <si>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</si>
  <si>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</si>
  <si>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</si>
  <si>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</si>
  <si>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</si>
  <si>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</si>
  <si>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</si>
  <si>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</si>
  <si>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</si>
  <si>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</si>
  <si>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</si>
  <si>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</si>
  <si>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</si>
  <si>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</si>
  <si>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</si>
  <si>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</si>
  <si>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</si>
  <si>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</si>
  <si>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</si>
  <si>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</si>
  <si>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</si>
  <si>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</si>
  <si>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</si>
  <si>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</si>
  <si>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</si>
  <si>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</si>
  <si>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</si>
  <si>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</si>
  <si>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</si>
  <si>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</si>
  <si>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</si>
  <si>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</si>
  <si>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</si>
  <si>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</si>
  <si>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</si>
  <si>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</si>
  <si>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</si>
  <si>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</si>
  <si>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</si>
  <si>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</si>
  <si>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</si>
  <si>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</si>
  <si>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</si>
  <si>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</si>
  <si>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</si>
  <si>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</si>
  <si>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</si>
  <si>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</si>
  <si>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</si>
  <si>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</si>
  <si>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</si>
  <si>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</si>
  <si>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</si>
  <si>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</si>
  <si>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</si>
  <si>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</si>
  <si>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</si>
  <si>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</si>
  <si>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</si>
  <si>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</si>
  <si>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</si>
  <si>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</si>
  <si>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</si>
  <si>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</si>
  <si>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</si>
  <si>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</si>
  <si>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</si>
  <si>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</si>
  <si>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</si>
  <si>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</si>
  <si>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</si>
  <si>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</si>
  <si>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</si>
  <si>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</si>
  <si>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</si>
  <si>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</si>
  <si>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</si>
  <si>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</si>
  <si>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</si>
  <si>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</si>
  <si>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</si>
  <si>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</si>
  <si>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</si>
  <si>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</si>
  <si>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</si>
  <si>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</si>
  <si>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</si>
  <si>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</si>
  <si>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</si>
  <si>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</si>
  <si>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</si>
  <si>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</si>
  <si>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</si>
  <si>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</si>
  <si>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</si>
  <si>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</si>
  <si>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</si>
  <si>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</si>
  <si>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</si>
  <si>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</si>
  <si>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</si>
  <si>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</si>
  <si>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</si>
  <si>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</si>
  <si>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</si>
  <si>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</si>
  <si>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</si>
  <si>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</si>
  <si>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</si>
  <si>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</si>
  <si>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</si>
  <si>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</si>
  <si>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</si>
  <si>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</si>
  <si>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</si>
  <si>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</si>
  <si>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</si>
  <si>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</si>
  <si>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</si>
  <si>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</si>
  <si>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</si>
  <si>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</si>
  <si>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</si>
  <si>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</si>
  <si>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</si>
  <si>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</si>
  <si>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</si>
  <si>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</si>
  <si>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</si>
  <si>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</si>
  <si>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</si>
  <si>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</si>
  <si>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</si>
  <si>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</si>
  <si>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</si>
  <si>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</si>
  <si>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</si>
  <si>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</si>
  <si>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</si>
  <si>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</si>
  <si>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</si>
  <si>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</si>
  <si>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</si>
  <si>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</si>
  <si>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</si>
  <si>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</si>
  <si>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</si>
  <si>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</si>
  <si>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</si>
  <si>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</si>
  <si>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</si>
  <si>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</si>
  <si>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</si>
  <si>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</si>
  <si>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</si>
  <si>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</si>
  <si>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</si>
  <si>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</si>
  <si>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</si>
  <si>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</si>
  <si>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</si>
  <si>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</si>
  <si>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</si>
  <si>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</si>
  <si>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</si>
  <si>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</si>
  <si>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</si>
  <si>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</si>
  <si>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</si>
  <si>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</si>
  <si>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</si>
  <si>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</si>
  <si>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</si>
  <si>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</si>
  <si>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</si>
  <si>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</si>
  <si>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</si>
  <si>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</si>
  <si>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</si>
  <si>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</si>
  <si>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</si>
  <si>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</si>
  <si>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</si>
  <si>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</si>
  <si>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</si>
  <si>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</si>
  <si>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</si>
  <si>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</si>
  <si>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</si>
  <si>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</si>
  <si>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</si>
  <si>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</si>
  <si>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</si>
  <si>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</si>
  <si>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</si>
  <si>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</si>
  <si>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</si>
  <si>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</si>
  <si>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</si>
  <si>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</si>
  <si>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</si>
  <si>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</si>
  <si>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</si>
  <si>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</si>
  <si>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</si>
  <si>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</si>
  <si>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</si>
  <si>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</si>
  <si>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</si>
  <si>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</si>
  <si>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</si>
  <si>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</si>
  <si>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</si>
  <si>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</si>
  <si>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</si>
  <si>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</si>
  <si>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</si>
  <si>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</si>
  <si>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</si>
  <si>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</si>
  <si>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</si>
  <si>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</si>
  <si>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</si>
  <si>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</si>
  <si>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</si>
  <si>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</si>
  <si>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</si>
  <si>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</si>
  <si>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</si>
  <si>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</si>
  <si>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</si>
  <si>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</si>
  <si>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</si>
  <si>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</si>
  <si>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</si>
  <si>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</si>
  <si>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</si>
  <si>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</si>
  <si>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</si>
  <si>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</si>
  <si>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</si>
  <si>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</si>
  <si>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</si>
  <si>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</si>
  <si>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</si>
  <si>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</si>
  <si>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</si>
  <si>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</si>
  <si>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</si>
  <si>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</si>
  <si>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</si>
  <si>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</si>
  <si>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</si>
  <si>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</si>
  <si>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</si>
  <si>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</si>
  <si>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</si>
  <si>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</si>
  <si>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</si>
  <si>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</si>
  <si>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</si>
  <si>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</si>
  <si>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</si>
  <si>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</si>
  <si>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</si>
  <si>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</si>
  <si>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</si>
  <si>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</si>
  <si>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</si>
  <si>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</si>
  <si>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</si>
  <si>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</si>
  <si>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</si>
  <si>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</si>
  <si>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</si>
  <si>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</si>
  <si>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</si>
  <si>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</si>
  <si>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</si>
  <si>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</si>
  <si>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</si>
  <si>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</si>
  <si>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</si>
  <si>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</si>
  <si>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</si>
  <si>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</si>
  <si>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</si>
  <si>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</si>
  <si>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</si>
  <si>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</si>
  <si>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</si>
  <si>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</si>
  <si>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</si>
  <si>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</si>
  <si>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</si>
  <si>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</si>
  <si>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</si>
  <si>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</si>
  <si>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</si>
  <si>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</si>
  <si>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</si>
  <si>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</si>
  <si>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</si>
  <si>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</si>
  <si>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</si>
  <si>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</si>
  <si>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</si>
  <si>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</si>
  <si>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</si>
  <si>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</si>
  <si>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</si>
  <si>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</si>
  <si>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</si>
  <si>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</si>
  <si>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</si>
  <si>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</si>
  <si>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</si>
  <si>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</si>
  <si>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</si>
  <si>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</si>
  <si>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</si>
  <si>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</si>
  <si>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</si>
  <si>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</si>
  <si>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</si>
  <si>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</si>
  <si>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</si>
  <si>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</si>
  <si>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</si>
  <si>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</si>
  <si>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</si>
  <si>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</si>
  <si>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</si>
  <si>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</si>
  <si>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</si>
  <si>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</si>
  <si>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</si>
  <si>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</si>
  <si>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</si>
  <si>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</si>
  <si>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</si>
  <si>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</si>
  <si>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</si>
  <si>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</si>
  <si>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</si>
  <si>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</si>
  <si>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</si>
  <si>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</si>
  <si>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</si>
  <si>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</si>
  <si>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</si>
  <si>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</si>
  <si>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</si>
  <si>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</si>
  <si>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</si>
  <si>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</si>
  <si>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</si>
  <si>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</si>
  <si>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</si>
  <si>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</si>
  <si>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</si>
  <si>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</si>
  <si>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</si>
  <si>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</si>
  <si>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</si>
  <si>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</si>
  <si>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</si>
  <si>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</si>
  <si>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</si>
  <si>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</si>
  <si>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</si>
  <si>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</si>
  <si>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</si>
  <si>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</si>
  <si>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</si>
  <si>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</si>
  <si>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</si>
  <si>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</si>
  <si>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</si>
  <si>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</si>
  <si>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</si>
  <si>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</si>
  <si>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</si>
  <si>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</si>
  <si>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</si>
  <si>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</si>
  <si>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</si>
  <si>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</si>
  <si>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</si>
  <si>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</si>
  <si>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</si>
  <si>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</si>
  <si>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</si>
  <si>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</si>
  <si>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</si>
  <si>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</si>
  <si>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</si>
  <si>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</si>
  <si>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</si>
  <si>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</si>
  <si>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</si>
  <si>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</si>
  <si>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</si>
  <si>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</si>
  <si>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</si>
  <si>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</si>
  <si>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</si>
  <si>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</si>
  <si>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</si>
  <si>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</si>
  <si>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</si>
  <si>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</si>
  <si>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</si>
  <si>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</si>
  <si>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</si>
  <si>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</si>
  <si>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</si>
  <si>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</si>
  <si>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</si>
  <si>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</si>
  <si>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</si>
  <si>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</si>
  <si>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</si>
  <si>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</si>
  <si>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</si>
  <si>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</si>
  <si>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</si>
  <si>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</si>
  <si>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</si>
  <si>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</si>
  <si>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</si>
  <si>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</si>
  <si>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</si>
  <si>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</si>
  <si>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</si>
  <si>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</si>
  <si>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</si>
  <si>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</si>
  <si>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</si>
  <si>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</si>
  <si>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</si>
  <si>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</si>
  <si>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</si>
  <si>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</si>
  <si>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</si>
  <si>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</si>
  <si>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</si>
  <si>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</si>
  <si>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</si>
  <si>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</si>
  <si>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</si>
  <si>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</si>
  <si>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</si>
  <si>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</si>
  <si>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</si>
  <si>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</si>
  <si>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</si>
  <si>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</si>
  <si>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</si>
  <si>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</si>
  <si>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</si>
  <si>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</si>
  <si>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</si>
  <si>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</si>
  <si>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</si>
  <si>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</si>
  <si>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</si>
  <si>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</si>
  <si>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</si>
  <si>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</si>
  <si>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</si>
  <si>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</si>
  <si>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</si>
  <si>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</si>
  <si>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</si>
  <si>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</si>
  <si>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</si>
  <si>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</si>
  <si>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</si>
  <si>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</si>
  <si>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</si>
  <si>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</si>
  <si>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</si>
  <si>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</si>
  <si>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</si>
  <si>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</si>
  <si>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</si>
  <si>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</si>
  <si>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</si>
  <si>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</si>
  <si>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</si>
  <si>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</si>
  <si>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</si>
  <si>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</si>
  <si>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</si>
  <si>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</si>
  <si>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</si>
  <si>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</si>
  <si>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</si>
  <si>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</si>
  <si>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</si>
  <si>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</si>
  <si>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</si>
  <si>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</si>
  <si>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</si>
  <si>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</si>
  <si>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</si>
  <si>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</si>
  <si>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</si>
  <si>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</si>
  <si>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</si>
  <si>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</si>
  <si>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</si>
  <si>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</si>
  <si>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</si>
  <si>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</si>
  <si>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</si>
  <si>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</si>
  <si>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</si>
  <si>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</si>
  <si>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</si>
  <si>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</si>
  <si>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</si>
  <si>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</si>
  <si>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</si>
  <si>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</si>
  <si>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</si>
  <si>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</si>
  <si>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</si>
  <si>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</si>
  <si>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</si>
  <si>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</si>
  <si>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</si>
  <si>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</si>
  <si>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</si>
  <si>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</si>
  <si>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</si>
  <si>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</si>
  <si>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</si>
  <si>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</si>
  <si>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</si>
  <si>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</si>
  <si>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</si>
  <si>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</si>
  <si>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</si>
  <si>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</si>
  <si>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</si>
  <si>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</si>
  <si>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</si>
  <si>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</si>
  <si>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</si>
  <si>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</si>
  <si>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</si>
  <si>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</si>
  <si>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</si>
  <si>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</si>
  <si>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</si>
  <si>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</si>
  <si>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</si>
  <si>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</si>
  <si>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</si>
  <si>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</si>
  <si>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</si>
  <si>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</si>
  <si>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</si>
  <si>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</si>
  <si>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</si>
  <si>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</si>
  <si>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</si>
  <si>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</si>
  <si>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</si>
  <si>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</si>
  <si>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</si>
  <si>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</si>
  <si>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</si>
  <si>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</si>
  <si>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</si>
  <si>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</si>
  <si>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</si>
  <si>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</si>
  <si>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</si>
  <si>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</si>
  <si>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</si>
  <si>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</si>
  <si>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</si>
  <si>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</si>
  <si>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</si>
  <si>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</si>
  <si>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</si>
  <si>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</si>
  <si>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</si>
  <si>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</si>
  <si>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</si>
  <si>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</si>
  <si>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</si>
  <si>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</si>
  <si>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</si>
  <si>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</si>
  <si>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</si>
  <si>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</si>
  <si>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</si>
  <si>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</si>
  <si>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</si>
  <si>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</si>
  <si>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</si>
  <si>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</si>
  <si>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</si>
  <si>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</si>
  <si>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</si>
  <si>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</si>
  <si>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</si>
  <si>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</si>
  <si>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</si>
  <si>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</si>
  <si>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</si>
  <si>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</si>
  <si>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</si>
  <si>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</si>
  <si>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</si>
  <si>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</si>
  <si>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</si>
  <si>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</si>
  <si>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</si>
  <si>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</si>
  <si>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</si>
  <si>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</si>
  <si>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</si>
  <si>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</si>
  <si>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</si>
  <si>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</si>
  <si>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</si>
  <si>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</si>
  <si>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</si>
  <si>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</si>
  <si>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</si>
  <si>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</si>
  <si>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</si>
  <si>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</si>
  <si>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</si>
  <si>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</si>
  <si>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</si>
  <si>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</si>
  <si>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</si>
  <si>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</si>
  <si>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</si>
  <si>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</si>
  <si>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</si>
  <si>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</si>
  <si>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</si>
  <si>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</si>
  <si>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</si>
  <si>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</si>
  <si>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</si>
  <si>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</si>
  <si>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</si>
  <si>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</si>
  <si>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</si>
  <si>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</si>
  <si>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</si>
  <si>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</si>
  <si>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</si>
  <si>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</si>
  <si>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</si>
  <si>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</si>
  <si>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</si>
  <si>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</si>
  <si>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</si>
  <si>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</si>
  <si>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</si>
  <si>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</si>
  <si>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</si>
  <si>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</si>
  <si>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</si>
  <si>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</si>
  <si>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</si>
  <si>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</si>
  <si>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</si>
  <si>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</si>
  <si>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</si>
  <si>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</si>
  <si>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</si>
  <si>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</si>
  <si>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</si>
  <si>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</si>
  <si>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</si>
  <si>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</si>
  <si>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</si>
  <si>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</si>
  <si>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</si>
  <si>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</si>
  <si>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</si>
  <si>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</si>
  <si>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</si>
  <si>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</si>
  <si>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</si>
  <si>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</si>
  <si>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</si>
  <si>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</si>
  <si>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</si>
  <si>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</si>
  <si>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</si>
  <si>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</si>
  <si>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</si>
  <si>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</si>
  <si>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</si>
  <si>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</si>
  <si>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</si>
  <si>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</si>
  <si>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</si>
  <si>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</si>
  <si>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</si>
  <si>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</si>
  <si>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</si>
  <si>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</si>
  <si>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</si>
  <si>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</si>
  <si>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</si>
  <si>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</si>
  <si>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</si>
  <si>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</si>
  <si>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</si>
  <si>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</si>
  <si>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</si>
  <si>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</si>
  <si>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</si>
  <si>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</si>
  <si>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</si>
  <si>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</si>
  <si>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</si>
  <si>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</si>
  <si>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</si>
  <si>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</si>
  <si>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</si>
  <si>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</si>
  <si>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</si>
  <si>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</si>
  <si>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</si>
  <si>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</si>
  <si>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</si>
  <si>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</si>
  <si>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</si>
  <si>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</si>
  <si>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</si>
  <si>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</si>
  <si>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</si>
  <si>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</si>
  <si>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</si>
  <si>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</si>
  <si>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</si>
  <si>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</si>
  <si>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</si>
  <si>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</si>
  <si>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</si>
  <si>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</si>
  <si>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</si>
  <si>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</si>
  <si>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</si>
  <si>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</si>
  <si>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</si>
  <si>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</si>
  <si>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</si>
  <si>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</si>
  <si>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</si>
  <si>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</si>
  <si>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</si>
  <si>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</si>
  <si>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</si>
  <si>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</si>
  <si>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</si>
  <si>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</si>
  <si>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</si>
  <si>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</si>
  <si>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</si>
  <si>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</si>
  <si>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</si>
  <si>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</si>
  <si>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</si>
  <si>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</si>
  <si>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</si>
  <si>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</si>
  <si>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</si>
  <si>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</si>
  <si>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</si>
  <si>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</si>
  <si>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</si>
  <si>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</si>
  <si>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</si>
  <si>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</si>
  <si>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</si>
  <si>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</si>
  <si>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</si>
  <si>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</si>
  <si>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</si>
  <si>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</si>
  <si>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</si>
  <si>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</si>
  <si>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</si>
  <si>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</si>
  <si>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</si>
  <si>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</si>
  <si>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</si>
  <si>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</si>
  <si>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</si>
  <si>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</si>
  <si>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</si>
  <si>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</si>
  <si>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</si>
  <si>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</si>
  <si>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</si>
  <si>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</si>
  <si>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</si>
  <si>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</si>
  <si>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</si>
  <si>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</si>
  <si>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</si>
  <si>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</si>
  <si>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</si>
  <si>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</si>
  <si>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</si>
  <si>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</si>
  <si>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</si>
  <si>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</si>
  <si>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</si>
  <si>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</si>
  <si>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</si>
  <si>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</si>
  <si>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</si>
  <si>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</si>
  <si>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</si>
  <si>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</si>
  <si>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</si>
  <si>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</si>
  <si>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</si>
  <si>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</si>
  <si>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</si>
  <si>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</si>
  <si>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</si>
  <si>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</si>
  <si>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</si>
  <si>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</si>
  <si>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</si>
  <si>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</si>
  <si>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</si>
  <si>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</si>
  <si>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</si>
  <si>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</si>
  <si>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</si>
  <si>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</si>
  <si>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</si>
  <si>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</si>
  <si>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</si>
  <si>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</si>
  <si>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</si>
  <si>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</si>
  <si>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</si>
  <si>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</si>
  <si>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</si>
  <si>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</si>
  <si>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</si>
  <si>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</si>
  <si>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</si>
  <si>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</si>
  <si>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</si>
  <si>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</si>
  <si>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</si>
  <si>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</si>
  <si>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</si>
  <si>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</si>
  <si>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</si>
  <si>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</si>
  <si>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</si>
  <si>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</si>
  <si>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</si>
  <si>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</si>
  <si>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</si>
  <si>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</si>
  <si>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</si>
  <si>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</si>
  <si>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</si>
  <si>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</si>
  <si>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</si>
  <si>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</si>
  <si>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</si>
  <si>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</si>
  <si>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</si>
  <si>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</si>
  <si>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</si>
  <si>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</si>
  <si>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</si>
  <si>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</si>
  <si>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</si>
  <si>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</si>
  <si>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</si>
  <si>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</si>
  <si>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</si>
  <si>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</si>
  <si>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</si>
  <si>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</si>
  <si>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</si>
  <si>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</si>
  <si>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</si>
  <si>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</si>
  <si>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</si>
  <si>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</si>
  <si>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</si>
  <si>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</si>
  <si>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</si>
  <si>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</si>
  <si>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</si>
  <si>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</si>
  <si>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</si>
  <si>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</si>
  <si>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</si>
  <si>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</si>
  <si>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</si>
  <si>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</si>
  <si>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</si>
  <si>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</si>
  <si>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</si>
  <si>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</si>
  <si>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</si>
  <si>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</si>
  <si>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</si>
  <si>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</si>
  <si>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</si>
  <si>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</si>
  <si>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</si>
  <si>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</si>
  <si>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</si>
  <si>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</si>
  <si>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</si>
  <si>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</si>
  <si>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</si>
  <si>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</si>
  <si>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</si>
  <si>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</si>
  <si>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</si>
  <si>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</si>
  <si>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</si>
  <si>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</si>
  <si>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</si>
  <si>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</si>
  <si>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</si>
  <si>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</si>
  <si>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</si>
  <si>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</si>
  <si>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</si>
  <si>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</si>
  <si>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</si>
  <si>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</si>
  <si>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</si>
  <si>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</si>
  <si>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</si>
  <si>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</si>
  <si>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</si>
  <si>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</si>
  <si>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</si>
  <si>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</si>
  <si>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</si>
  <si>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</si>
  <si>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</si>
  <si>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</si>
  <si>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</si>
  <si>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</si>
  <si>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</si>
  <si>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</si>
  <si>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</si>
  <si>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</si>
  <si>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</si>
  <si>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</si>
  <si>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</si>
  <si>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</si>
  <si>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</si>
  <si>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</si>
  <si>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</si>
  <si>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</si>
  <si>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</si>
  <si>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</si>
  <si>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</si>
  <si>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</si>
  <si>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</si>
  <si>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</si>
  <si>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</si>
  <si>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</si>
  <si>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</si>
  <si>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</si>
  <si>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</si>
  <si>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</si>
  <si>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</si>
  <si>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</si>
  <si>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</si>
  <si>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</si>
  <si>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</si>
  <si>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</si>
  <si>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</si>
  <si>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</si>
  <si>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</si>
  <si>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</si>
  <si>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</si>
  <si>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</si>
  <si>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</si>
  <si>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</si>
  <si>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</si>
  <si>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</si>
  <si>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</si>
  <si>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</si>
  <si>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</si>
  <si>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</si>
  <si>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</si>
  <si>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</si>
  <si>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</si>
  <si>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</si>
  <si>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</si>
  <si>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</si>
  <si>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</si>
  <si>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</si>
  <si>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</si>
  <si>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</si>
  <si>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</si>
  <si>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</si>
  <si>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</si>
  <si>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</si>
  <si>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</si>
  <si>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</si>
  <si>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</si>
  <si>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</si>
  <si>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</si>
  <si>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</si>
  <si>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</si>
  <si>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</si>
  <si>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</si>
  <si>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</si>
  <si>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</si>
  <si>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</si>
  <si>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</si>
  <si>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</si>
  <si>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</si>
  <si>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</si>
  <si>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</si>
  <si>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</si>
  <si>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</si>
  <si>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</si>
  <si>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</si>
  <si>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</si>
  <si>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</si>
  <si>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</si>
  <si>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</si>
  <si>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</si>
  <si>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</si>
  <si>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</si>
  <si>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</si>
  <si>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</si>
  <si>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</si>
  <si>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</si>
  <si>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</si>
  <si>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</si>
  <si>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</si>
  <si>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</si>
  <si>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</si>
  <si>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</si>
  <si>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</si>
  <si>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</si>
  <si>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</si>
  <si>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</si>
  <si>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</si>
  <si>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</si>
  <si>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</si>
  <si>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</si>
  <si>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</si>
  <si>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</si>
  <si>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</si>
  <si>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</si>
  <si>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</si>
  <si>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</si>
  <si>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</si>
  <si>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</si>
  <si>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</si>
  <si>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</si>
  <si>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</si>
  <si>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</si>
  <si>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</si>
  <si>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</si>
  <si>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</si>
  <si>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</si>
  <si>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</si>
  <si>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</si>
  <si>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</si>
  <si>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</si>
  <si>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</si>
  <si>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</si>
  <si>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</si>
  <si>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</si>
  <si>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</si>
  <si>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</si>
  <si>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</si>
  <si>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</si>
  <si>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</si>
  <si>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</si>
  <si>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</si>
  <si>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</si>
  <si>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</si>
  <si>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</si>
  <si>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</si>
  <si>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</si>
  <si>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</si>
  <si>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</si>
  <si>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</si>
  <si>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</si>
  <si>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</si>
  <si>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</si>
  <si>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</si>
  <si>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</si>
  <si>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</si>
  <si>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</si>
  <si>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</si>
  <si>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</si>
  <si>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</si>
  <si>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</si>
  <si>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</si>
  <si>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</si>
  <si>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</si>
  <si>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</si>
  <si>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</si>
  <si>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</si>
  <si>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</si>
  <si>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</si>
  <si>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</si>
  <si>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</si>
  <si>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</si>
  <si>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</si>
  <si>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</si>
  <si>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</si>
  <si>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</si>
  <si>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</si>
  <si>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</si>
  <si>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</si>
  <si>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</si>
  <si>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</si>
  <si>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</si>
  <si>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</si>
  <si>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</si>
  <si>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</si>
  <si>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</si>
  <si>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</si>
  <si>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</si>
  <si>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</si>
  <si>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</si>
  <si>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</si>
  <si>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</si>
  <si>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</si>
  <si>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</si>
  <si>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</si>
  <si>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</si>
  <si>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</si>
  <si>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</si>
  <si>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</si>
  <si>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</si>
  <si>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</si>
  <si>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</si>
  <si>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</si>
  <si>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</si>
  <si>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</si>
  <si>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</si>
  <si>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</si>
  <si>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</si>
  <si>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</si>
  <si>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</si>
  <si>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</si>
  <si>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</si>
  <si>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</si>
  <si>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</si>
  <si>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</si>
  <si>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</si>
  <si>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</si>
  <si>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</si>
  <si>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</si>
  <si>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</si>
  <si>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</si>
  <si>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</si>
  <si>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</si>
  <si>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</si>
  <si>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</si>
  <si>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</si>
  <si>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</si>
  <si>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</si>
  <si>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</si>
  <si>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</si>
  <si>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</si>
  <si>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</si>
  <si>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</si>
  <si>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</si>
  <si>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</si>
  <si>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</si>
  <si>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</si>
  <si>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</si>
  <si>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</si>
  <si>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</si>
  <si>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</si>
  <si>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</si>
  <si>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</si>
  <si>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</si>
  <si>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</si>
  <si>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</si>
  <si>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</si>
  <si>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</si>
  <si>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</si>
  <si>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</si>
  <si>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</si>
  <si>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</si>
  <si>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</si>
  <si>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</si>
  <si>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</si>
  <si>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</si>
  <si>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</si>
  <si>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</si>
  <si>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</si>
  <si>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</si>
  <si>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</si>
  <si>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</si>
  <si>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</si>
  <si>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</si>
  <si>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</si>
  <si>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</si>
  <si>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</si>
  <si>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</si>
  <si>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</si>
  <si>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</si>
  <si>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</si>
  <si>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</si>
  <si>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</si>
  <si>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</si>
  <si>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</si>
  <si>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</si>
  <si>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</si>
  <si>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</si>
  <si>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</si>
  <si>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</si>
  <si>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</si>
  <si>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</si>
  <si>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</si>
  <si>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</si>
  <si>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</si>
  <si>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</si>
  <si>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</si>
  <si>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</si>
  <si>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</si>
  <si>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</si>
  <si>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</si>
  <si>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</si>
  <si>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</si>
  <si>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</si>
  <si>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</si>
  <si>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</si>
  <si>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</si>
  <si>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</si>
  <si>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</si>
  <si>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</si>
  <si>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</si>
  <si>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</si>
  <si>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</si>
  <si>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</si>
  <si>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</si>
  <si>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</si>
  <si>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</si>
  <si>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</si>
  <si>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</si>
  <si>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</si>
  <si>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</si>
  <si>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</si>
  <si>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</si>
  <si>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</si>
  <si>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</si>
  <si>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</si>
  <si>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</si>
  <si>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</si>
  <si>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</si>
  <si>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</si>
  <si>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</si>
  <si>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</si>
  <si>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</si>
  <si>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</si>
  <si>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</si>
  <si>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</si>
  <si>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</si>
  <si>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</si>
  <si>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</si>
  <si>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</si>
  <si>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</si>
  <si>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</si>
  <si>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</si>
  <si>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</si>
  <si>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</si>
  <si>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</si>
  <si>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</si>
  <si>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</si>
  <si>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</si>
  <si>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</si>
  <si>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</si>
  <si>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</si>
  <si>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</si>
  <si>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</si>
  <si>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</si>
  <si>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</si>
  <si>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</si>
  <si>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</si>
  <si>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</si>
  <si>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</si>
  <si>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</si>
  <si>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</si>
  <si>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</si>
  <si>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</si>
  <si>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</si>
  <si>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</si>
  <si>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</si>
  <si>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</si>
  <si>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</si>
  <si>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</si>
  <si>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</si>
  <si>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</si>
  <si>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</si>
  <si>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</si>
  <si>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</si>
  <si>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</si>
  <si>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</si>
  <si>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</si>
  <si>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</si>
  <si>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</si>
  <si>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</si>
  <si>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</si>
  <si>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</si>
  <si>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</si>
  <si>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</si>
  <si>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</si>
  <si>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</si>
  <si>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</si>
  <si>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</si>
  <si>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</si>
  <si>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</si>
  <si>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</si>
  <si>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</si>
  <si>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</si>
  <si>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</si>
  <si>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</si>
  <si>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</si>
  <si>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</si>
  <si>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</si>
  <si>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</si>
  <si>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</si>
  <si>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</si>
  <si>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</si>
  <si>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</si>
  <si>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</si>
  <si>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</si>
  <si>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</si>
  <si>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</si>
  <si>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</si>
  <si>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</si>
  <si>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</si>
  <si>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</si>
  <si>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</si>
  <si>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</si>
  <si>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</si>
  <si>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</si>
  <si>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</si>
  <si>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</si>
  <si>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</si>
  <si>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</si>
  <si>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</si>
  <si>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</si>
  <si>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</si>
  <si>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</si>
  <si>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</si>
  <si>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</si>
  <si>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</si>
  <si>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</si>
  <si>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</si>
  <si>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</si>
  <si>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</si>
  <si>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</si>
  <si>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</si>
  <si>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</si>
  <si>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</si>
  <si>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</si>
  <si>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</si>
  <si>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</si>
  <si>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</si>
  <si>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</si>
  <si>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</si>
  <si>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</si>
  <si>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</si>
  <si>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</si>
  <si>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</si>
  <si>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</si>
  <si>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</si>
  <si>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</si>
  <si>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</si>
  <si>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</si>
  <si>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</si>
  <si>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</si>
  <si>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</si>
  <si>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</si>
  <si>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</si>
  <si>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</si>
  <si>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</si>
  <si>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</si>
  <si>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</si>
  <si>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</si>
  <si>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</si>
  <si>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</si>
  <si>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</si>
  <si>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</si>
  <si>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</si>
  <si>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</si>
  <si>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</si>
  <si>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</si>
  <si>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</si>
  <si>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</si>
  <si>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</si>
  <si>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</si>
  <si>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</si>
  <si>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</si>
  <si>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</si>
  <si>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</si>
  <si>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</si>
  <si>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</si>
  <si>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</si>
  <si>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</si>
  <si>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</si>
  <si>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</si>
  <si>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</si>
  <si>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</si>
  <si>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</si>
  <si>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</si>
  <si>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</si>
  <si>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</si>
  <si>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</si>
  <si>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</si>
  <si>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</si>
  <si>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</si>
  <si>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</si>
  <si>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</si>
  <si>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</si>
  <si>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</si>
  <si>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</si>
  <si>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</si>
  <si>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</si>
  <si>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</si>
  <si>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</si>
  <si>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</si>
  <si>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</si>
  <si>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</si>
  <si>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</si>
  <si>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</si>
  <si>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</si>
  <si>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</si>
  <si>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</si>
  <si>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</si>
  <si>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</si>
  <si>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</si>
  <si>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</si>
  <si>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</si>
  <si>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</si>
  <si>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</si>
  <si>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</si>
  <si>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</si>
  <si>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</si>
  <si>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</si>
  <si>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</si>
  <si>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</si>
  <si>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</si>
  <si>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</si>
  <si>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</si>
  <si>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</si>
  <si>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</si>
  <si>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</si>
  <si>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</si>
  <si>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</si>
  <si>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</si>
  <si>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</si>
  <si>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</si>
  <si>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</si>
  <si>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</si>
  <si>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</si>
  <si>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</si>
  <si>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</si>
  <si>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</si>
  <si>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</si>
  <si>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</si>
  <si>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</si>
  <si>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</si>
  <si>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</si>
  <si>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</si>
  <si>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</si>
  <si>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</si>
  <si>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</si>
  <si>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</si>
  <si>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</si>
  <si>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</si>
  <si>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</si>
  <si>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</si>
  <si>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</si>
  <si>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</si>
  <si>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</si>
  <si>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</si>
  <si>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</si>
  <si>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</si>
  <si>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</si>
  <si>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</si>
  <si>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</si>
  <si>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</si>
  <si>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</si>
  <si>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</si>
  <si>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</si>
  <si>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</si>
  <si>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</si>
  <si>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</si>
  <si>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</si>
  <si>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</si>
  <si>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</si>
  <si>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</si>
  <si>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</si>
  <si>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</si>
  <si>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</si>
  <si>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</si>
  <si>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</si>
  <si>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</si>
  <si>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</si>
  <si>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</si>
  <si>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</si>
  <si>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</si>
  <si>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</si>
  <si>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</si>
  <si>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</si>
  <si>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</si>
  <si>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</si>
  <si>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</si>
  <si>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</si>
  <si>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</si>
  <si>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</si>
  <si>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</si>
  <si>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</si>
  <si>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</si>
  <si>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</si>
  <si>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</si>
  <si>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</si>
  <si>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</si>
  <si>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</si>
  <si>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</si>
  <si>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</si>
  <si>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</si>
  <si>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</si>
  <si>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</si>
  <si>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</si>
  <si>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</si>
  <si>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</si>
  <si>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</si>
  <si>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</si>
  <si>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</si>
  <si>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</si>
  <si>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</si>
  <si>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</si>
  <si>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</si>
  <si>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</si>
  <si>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</si>
  <si>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</si>
  <si>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</si>
  <si>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</si>
  <si>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</si>
  <si>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</si>
  <si>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</si>
  <si>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</si>
  <si>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</si>
  <si>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</si>
  <si>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</si>
  <si>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</si>
  <si>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</si>
  <si>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</si>
  <si>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</si>
  <si>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</si>
  <si>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</si>
  <si>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</si>
  <si>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</si>
  <si>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</si>
  <si>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</si>
  <si>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</si>
  <si>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</si>
  <si>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</si>
  <si>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</si>
  <si>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</si>
  <si>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</si>
  <si>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</si>
  <si>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</si>
  <si>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</si>
  <si>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</si>
  <si>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</si>
  <si>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</si>
  <si>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</si>
  <si>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</si>
  <si>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</si>
  <si>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</si>
  <si>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</si>
  <si>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</si>
  <si>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</si>
  <si>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</si>
  <si>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</si>
  <si>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</si>
  <si>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</si>
  <si>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</si>
  <si>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</si>
  <si>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</si>
  <si>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</si>
  <si>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</si>
  <si>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</si>
  <si>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</si>
  <si>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</si>
  <si>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</si>
  <si>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</si>
  <si>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</si>
  <si>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</si>
  <si>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</si>
  <si>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</si>
  <si>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</si>
  <si>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</si>
  <si>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</si>
  <si>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</si>
  <si>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</si>
  <si>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</si>
  <si>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</si>
  <si>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</si>
  <si>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</si>
  <si>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</si>
  <si>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</si>
  <si>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</si>
  <si>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</si>
  <si>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</si>
  <si>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</si>
  <si>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</si>
  <si>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</si>
  <si>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</si>
  <si>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</si>
  <si>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</si>
  <si>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</si>
  <si>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</si>
  <si>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</si>
  <si>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</si>
  <si>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</si>
  <si>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</si>
  <si>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</si>
  <si>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</si>
  <si>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</si>
  <si>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</si>
  <si>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</si>
  <si>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</si>
  <si>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</si>
  <si>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</si>
  <si>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</si>
  <si>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</si>
  <si>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</si>
  <si>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</si>
  <si>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</si>
  <si>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</si>
  <si>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</si>
  <si>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</si>
  <si>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</si>
  <si>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</si>
  <si>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</si>
  <si>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</si>
  <si>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</si>
  <si>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</si>
  <si>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</si>
  <si>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</si>
  <si>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</si>
  <si>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</si>
  <si>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</si>
  <si>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</si>
  <si>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</si>
  <si>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</si>
  <si>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</si>
  <si>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</si>
  <si>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</si>
  <si>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</si>
  <si>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</si>
  <si>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</si>
  <si>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</si>
  <si>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</si>
  <si>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</si>
  <si>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</si>
  <si>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</si>
  <si>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</si>
  <si>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</si>
  <si>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</si>
  <si>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</si>
  <si>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</si>
  <si>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</si>
  <si>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</si>
  <si>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</si>
  <si>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</si>
  <si>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</si>
  <si>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</si>
  <si>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</si>
  <si>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</si>
  <si>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</si>
  <si>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</si>
  <si>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</si>
  <si>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</si>
  <si>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</si>
  <si>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</si>
  <si>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</si>
  <si>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</si>
  <si>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</si>
  <si>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</si>
  <si>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</si>
  <si>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</si>
  <si>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</si>
  <si>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</si>
  <si>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</si>
  <si>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</si>
  <si>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</si>
  <si>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</si>
  <si>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</si>
  <si>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</si>
  <si>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</si>
  <si>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</si>
  <si>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</si>
  <si>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</si>
  <si>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</si>
  <si>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</si>
  <si>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</si>
  <si>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</si>
  <si>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</si>
  <si>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</si>
  <si>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</si>
  <si>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</si>
  <si>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</si>
  <si>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</si>
  <si>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</si>
  <si>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</si>
  <si>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</si>
  <si>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</si>
  <si>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</si>
  <si>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</si>
  <si>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</si>
  <si>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</si>
  <si>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</si>
  <si>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</si>
  <si>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</si>
  <si>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</si>
  <si>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</si>
  <si>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</si>
  <si>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</si>
  <si>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</si>
  <si>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</si>
  <si>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</si>
  <si>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</si>
  <si>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</si>
  <si>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</si>
  <si>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</si>
  <si>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</si>
  <si>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</si>
  <si>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</si>
  <si>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</si>
  <si>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</si>
  <si>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</si>
  <si>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</si>
  <si>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</si>
  <si>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</si>
  <si>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</si>
  <si>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</si>
  <si>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</si>
  <si>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</si>
  <si>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</si>
  <si>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</si>
  <si>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</si>
  <si>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</si>
  <si>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</si>
  <si>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</si>
  <si>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</si>
  <si>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</si>
  <si>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</si>
  <si>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</si>
  <si>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</si>
  <si>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</si>
  <si>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</si>
  <si>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</si>
  <si>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</si>
  <si>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</si>
  <si>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</si>
  <si>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</si>
  <si>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</si>
  <si>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</si>
  <si>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</si>
  <si>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</si>
  <si>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</si>
  <si>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</si>
  <si>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</si>
  <si>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</si>
  <si>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</si>
  <si>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</si>
  <si>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</si>
  <si>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</si>
  <si>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</si>
  <si>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</si>
  <si>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</si>
  <si>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</si>
  <si>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</si>
  <si>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</si>
  <si>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</si>
  <si>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</si>
  <si>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</si>
  <si>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</si>
  <si>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</si>
  <si>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</si>
  <si>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</si>
  <si>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</si>
  <si>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</si>
  <si>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</si>
  <si>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</si>
  <si>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</si>
  <si>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</si>
  <si>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</si>
  <si>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</si>
  <si>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</si>
  <si>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</si>
  <si>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</si>
  <si>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</si>
  <si>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</si>
  <si>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</si>
  <si>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</si>
  <si>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</si>
  <si>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</si>
  <si>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</si>
  <si>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</si>
  <si>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</si>
  <si>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</si>
  <si>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</si>
  <si>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</si>
  <si>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</si>
  <si>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</si>
  <si>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</si>
  <si>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</si>
  <si>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</si>
  <si>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</si>
  <si>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</si>
  <si>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</si>
  <si>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</si>
  <si>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</si>
  <si>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</si>
  <si>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</si>
  <si>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</si>
  <si>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</si>
  <si>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</si>
  <si>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</si>
  <si>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</si>
  <si>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</si>
  <si>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</si>
  <si>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</si>
  <si>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</si>
  <si>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</si>
  <si>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</si>
  <si>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</si>
  <si>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</si>
  <si>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</si>
  <si>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</si>
  <si>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</si>
  <si>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</si>
  <si>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</si>
  <si>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</si>
  <si>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</si>
  <si>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</si>
  <si>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</si>
  <si>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</si>
  <si>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</si>
  <si>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</si>
  <si>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</si>
  <si>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</si>
  <si>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</si>
  <si>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</si>
  <si>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</si>
  <si>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</si>
  <si>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</si>
  <si>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</si>
  <si>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</si>
  <si>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</si>
  <si>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</si>
  <si>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</si>
  <si>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</si>
  <si>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</si>
  <si>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</si>
  <si>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</si>
  <si>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</si>
  <si>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</si>
  <si>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</si>
  <si>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</si>
  <si>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</si>
  <si>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</si>
  <si>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</si>
  <si>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</si>
  <si>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</si>
  <si>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</si>
  <si>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</si>
  <si>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</si>
  <si>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</si>
  <si>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</si>
  <si>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</si>
  <si>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</si>
  <si>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</si>
  <si>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</si>
  <si>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</si>
  <si>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</si>
  <si>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</si>
  <si>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</si>
  <si>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</si>
  <si>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</si>
  <si>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</si>
  <si>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</si>
  <si>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</si>
  <si>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</si>
  <si>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</si>
  <si>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</si>
  <si>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</si>
  <si>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</si>
  <si>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</si>
  <si>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</si>
  <si>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</si>
  <si>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</si>
  <si>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</si>
  <si>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</si>
  <si>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</si>
  <si>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</si>
  <si>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</si>
  <si>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</si>
  <si>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</si>
  <si>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</si>
  <si>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</si>
  <si>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</si>
  <si>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</si>
  <si>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</si>
  <si>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</si>
  <si>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</si>
  <si>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</si>
  <si>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</si>
  <si>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</si>
  <si>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</si>
  <si>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</si>
  <si>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</si>
  <si>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</si>
  <si>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</si>
  <si>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</si>
  <si>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</si>
  <si>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</si>
  <si>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</si>
  <si>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</si>
  <si>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</si>
  <si>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</si>
  <si>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</si>
  <si>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</si>
  <si>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</si>
  <si>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</si>
  <si>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</si>
  <si>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</si>
  <si>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</si>
  <si>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</si>
  <si>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</si>
  <si>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</si>
  <si>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</si>
  <si>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</si>
  <si>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</si>
  <si>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</si>
  <si>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</si>
  <si>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</si>
  <si>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</si>
  <si>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</si>
  <si>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</si>
  <si>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</si>
  <si>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</si>
  <si>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</si>
  <si>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</si>
  <si>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</si>
  <si>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</si>
  <si>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</si>
  <si>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</si>
  <si>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</si>
  <si>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</si>
  <si>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</si>
  <si>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</si>
  <si>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</si>
  <si>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</si>
  <si>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</si>
  <si>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</si>
  <si>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</si>
  <si>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</si>
  <si>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</si>
  <si>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</si>
  <si>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</si>
  <si>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</si>
  <si>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</si>
  <si>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</si>
  <si>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</si>
  <si>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</si>
  <si>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</si>
  <si>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</si>
  <si>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</si>
  <si>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</si>
  <si>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</si>
  <si>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</si>
  <si>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</si>
  <si>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</si>
  <si>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</si>
  <si>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</si>
  <si>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</si>
  <si>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</si>
  <si>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</si>
  <si>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</si>
  <si>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</si>
  <si>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</si>
  <si>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</si>
  <si>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</si>
  <si>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</si>
  <si>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</si>
  <si>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</si>
  <si>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</si>
  <si>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</si>
  <si>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</si>
  <si>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</si>
  <si>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</si>
  <si>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</si>
  <si>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</si>
  <si>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</si>
  <si>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</si>
  <si>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</si>
  <si>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</si>
  <si>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</si>
  <si>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</si>
  <si>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</si>
  <si>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</si>
  <si>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</si>
  <si>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</si>
  <si>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</si>
  <si>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</si>
  <si>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</si>
  <si>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</si>
  <si>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</si>
  <si>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</si>
  <si>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</si>
  <si>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</si>
  <si>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</si>
  <si>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</si>
  <si>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</si>
  <si>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</si>
  <si>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</si>
  <si>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</si>
  <si>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</si>
  <si>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</si>
  <si>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</si>
  <si>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</si>
  <si>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</si>
  <si>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</si>
  <si>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</si>
  <si>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</si>
  <si>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</si>
  <si>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</si>
  <si>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</si>
  <si>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</si>
  <si>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</si>
  <si>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</si>
  <si>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</si>
  <si>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</si>
  <si>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</si>
  <si>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</si>
  <si>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</si>
  <si>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</si>
  <si>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</si>
  <si>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</si>
  <si>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</si>
  <si>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</si>
  <si>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</si>
  <si>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</si>
  <si>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</si>
  <si>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</si>
  <si>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</si>
  <si>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</si>
  <si>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</si>
  <si>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</si>
  <si>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</si>
  <si>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</si>
  <si>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</si>
  <si>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</si>
  <si>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</si>
  <si>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</si>
  <si>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</si>
  <si>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</si>
  <si>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</si>
  <si>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</si>
  <si>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</si>
  <si>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</si>
  <si>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</si>
  <si>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</si>
  <si>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</si>
  <si>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</si>
  <si>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</si>
  <si>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</si>
  <si>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</si>
  <si>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</si>
  <si>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</si>
  <si>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</si>
  <si>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</si>
  <si>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</si>
  <si>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</si>
  <si>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</si>
  <si>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</si>
  <si>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</si>
  <si>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</si>
  <si>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</si>
  <si>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</si>
  <si>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</si>
  <si>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</si>
  <si>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</si>
  <si>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</si>
  <si>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</si>
  <si>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</si>
  <si>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</si>
  <si>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</si>
  <si>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</si>
  <si>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</si>
  <si>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</si>
  <si>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</si>
  <si>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</si>
  <si>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</si>
  <si>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</si>
  <si>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</si>
  <si>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</si>
  <si>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</si>
  <si>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</si>
  <si>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</si>
  <si>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</si>
  <si>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</si>
  <si>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</si>
  <si>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</si>
  <si>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</si>
  <si>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</si>
  <si>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</si>
  <si>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</si>
  <si>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</si>
  <si>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</si>
  <si>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</si>
  <si>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</si>
  <si>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</si>
  <si>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</si>
  <si>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</si>
  <si>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</si>
  <si>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</si>
  <si>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</si>
  <si>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</si>
  <si>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</si>
  <si>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</si>
  <si>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</si>
  <si>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</si>
  <si>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</si>
  <si>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</si>
  <si>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</si>
  <si>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</si>
  <si>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</si>
  <si>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</si>
  <si>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</si>
  <si>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</si>
  <si>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</si>
  <si>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</si>
  <si>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</si>
  <si>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</si>
  <si>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</si>
  <si>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</si>
  <si>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</si>
  <si>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</si>
  <si>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</si>
  <si>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</si>
  <si>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</si>
  <si>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</si>
  <si>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</si>
  <si>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</si>
  <si>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</si>
  <si>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</si>
  <si>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</si>
  <si>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</si>
  <si>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</si>
  <si>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</si>
  <si>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</si>
  <si>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</si>
  <si>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</si>
  <si>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</si>
  <si>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</si>
  <si>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</si>
  <si>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</si>
  <si>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</si>
  <si>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</si>
  <si>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</si>
  <si>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</si>
  <si>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</si>
  <si>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</si>
  <si>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</si>
  <si>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</si>
  <si>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</si>
  <si>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</si>
  <si>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</si>
  <si>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</si>
  <si>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</si>
  <si>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</si>
  <si>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</si>
  <si>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</si>
  <si>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</si>
  <si>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</si>
  <si>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</si>
  <si>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</si>
  <si>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</si>
  <si>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</si>
  <si>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</si>
  <si>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</si>
  <si>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</si>
  <si>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</si>
  <si>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</si>
  <si>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</si>
  <si>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</si>
  <si>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</si>
  <si>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</si>
  <si>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</si>
  <si>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</si>
  <si>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</si>
  <si>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</si>
  <si>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</si>
  <si>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</si>
  <si>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</si>
  <si>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</si>
  <si>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</si>
  <si>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</si>
  <si>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</si>
  <si>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</si>
  <si>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</si>
  <si>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</si>
  <si>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</si>
  <si>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</si>
  <si>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</si>
  <si>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</si>
  <si>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</si>
  <si>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</si>
  <si>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</si>
  <si>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</si>
  <si>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</si>
  <si>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</si>
  <si>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</si>
  <si>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</si>
  <si>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</si>
  <si>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</si>
  <si>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</si>
  <si>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</si>
  <si>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</si>
  <si>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</si>
  <si>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</si>
  <si>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</si>
  <si>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</si>
  <si>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</si>
  <si>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</si>
  <si>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</si>
  <si>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</si>
  <si>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</si>
  <si>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</si>
  <si>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</si>
  <si>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</si>
  <si>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</si>
  <si>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</si>
  <si>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</si>
  <si>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</si>
  <si>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</si>
  <si>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</si>
  <si>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</si>
  <si>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</si>
  <si>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</si>
  <si>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</si>
  <si>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</si>
  <si>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</si>
  <si>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</si>
  <si>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</si>
  <si>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</si>
  <si>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</si>
  <si>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</si>
  <si>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</si>
  <si>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</si>
  <si>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</si>
  <si>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</si>
  <si>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</si>
  <si>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</si>
  <si>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</si>
  <si>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</si>
  <si>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</si>
  <si>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</si>
  <si>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</si>
  <si>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</si>
  <si>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</si>
  <si>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</si>
  <si>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</si>
  <si>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</si>
  <si>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</si>
  <si>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</si>
  <si>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</si>
  <si>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</si>
  <si>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</si>
  <si>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</si>
  <si>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</si>
  <si>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</si>
  <si>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</si>
  <si>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</si>
  <si>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</si>
  <si>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</si>
  <si>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</si>
  <si>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</si>
  <si>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</si>
  <si>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</si>
  <si>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</si>
  <si>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</si>
  <si>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</si>
  <si>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</si>
  <si>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</si>
  <si>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</si>
  <si>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</si>
  <si>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</si>
  <si>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</si>
  <si>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</si>
  <si>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</si>
  <si>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</si>
  <si>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</si>
  <si>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</si>
  <si>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</si>
  <si>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</si>
  <si>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</si>
  <si>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</si>
  <si>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</si>
  <si>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</si>
  <si>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</si>
  <si>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</si>
  <si>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</si>
  <si>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</si>
  <si>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</si>
  <si>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</si>
  <si>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</si>
  <si>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</si>
  <si>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</si>
  <si>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</si>
  <si>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</si>
  <si>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</si>
  <si>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</si>
  <si>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</si>
  <si>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</si>
  <si>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</si>
  <si>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</si>
  <si>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</si>
  <si>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</si>
  <si>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</si>
  <si>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</si>
  <si>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</si>
  <si>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</si>
  <si>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</si>
  <si>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</si>
  <si>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</si>
  <si>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</si>
  <si>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</si>
  <si>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</si>
  <si>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</si>
  <si>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</si>
  <si>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</si>
  <si>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</si>
  <si>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</si>
  <si>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</si>
  <si>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</si>
  <si>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</si>
  <si>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</si>
  <si>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</si>
  <si>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</si>
  <si>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</si>
  <si>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</si>
  <si>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</si>
  <si>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</si>
  <si>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</si>
  <si>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</si>
  <si>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</si>
  <si>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</si>
  <si>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</si>
  <si>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</si>
  <si>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</si>
  <si>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</si>
  <si>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</si>
  <si>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</si>
  <si>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</si>
  <si>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</si>
  <si>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</si>
  <si>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</si>
  <si>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</si>
  <si>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</si>
  <si>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</si>
  <si>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</si>
  <si>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</si>
  <si>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</si>
  <si>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</si>
  <si>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</si>
  <si>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</si>
  <si>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</si>
  <si>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</si>
  <si>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</si>
  <si>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</si>
  <si>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</si>
  <si>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</si>
  <si>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</si>
  <si>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</si>
  <si>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</si>
  <si>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</si>
  <si>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</si>
  <si>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</si>
  <si>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</si>
  <si>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</si>
  <si>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</si>
  <si>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</si>
  <si>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</si>
  <si>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</si>
  <si>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</si>
  <si>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</si>
  <si>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</si>
  <si>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</si>
  <si>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</si>
  <si>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</si>
  <si>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</si>
  <si>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</si>
  <si>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</si>
  <si>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</si>
  <si>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</si>
  <si>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</si>
  <si>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</si>
  <si>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</si>
  <si>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</si>
  <si>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</si>
  <si>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</si>
  <si>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</si>
  <si>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</si>
  <si>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</si>
  <si>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</si>
  <si>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</si>
  <si>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</si>
  <si>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</si>
  <si>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</si>
  <si>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</si>
  <si>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</si>
  <si>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</si>
  <si>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</si>
  <si>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</si>
  <si>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</si>
  <si>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</si>
  <si>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</si>
  <si>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</si>
  <si>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</si>
  <si>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</si>
  <si>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</si>
  <si>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</si>
  <si>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</si>
  <si>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</si>
  <si>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</si>
  <si>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</si>
  <si>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</si>
  <si>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</si>
  <si>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</si>
  <si>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</si>
  <si>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</si>
  <si>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</si>
  <si>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</si>
  <si>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</si>
  <si>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</si>
  <si>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</si>
  <si>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</si>
  <si>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</si>
  <si>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</si>
  <si>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</si>
  <si>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</si>
  <si>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</si>
  <si>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</si>
  <si>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</si>
  <si>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</si>
  <si>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</si>
  <si>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</si>
  <si>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</si>
  <si>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</si>
  <si>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</si>
  <si>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</si>
  <si>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</si>
  <si>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</si>
  <si>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</si>
  <si>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</si>
  <si>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</si>
  <si>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</si>
  <si>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</si>
  <si>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</si>
  <si>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</si>
  <si>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</si>
  <si>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</si>
  <si>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</si>
  <si>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</si>
  <si>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</si>
  <si>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</si>
  <si>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</si>
  <si>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</si>
  <si>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</si>
  <si>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</si>
  <si>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</si>
  <si>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</si>
  <si>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</si>
  <si>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</si>
  <si>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</si>
  <si>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</si>
  <si>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</si>
  <si>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</si>
  <si>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</si>
  <si>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</si>
  <si>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</si>
  <si>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</si>
  <si>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</si>
  <si>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</si>
  <si>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</si>
  <si>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</si>
  <si>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</si>
  <si>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</si>
  <si>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</si>
  <si>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</si>
  <si>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</si>
  <si>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</si>
  <si>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</si>
  <si>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</si>
  <si>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</si>
  <si>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</si>
  <si>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</si>
  <si>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</si>
  <si>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</si>
  <si>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</si>
  <si>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</si>
  <si>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</si>
  <si>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</si>
  <si>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</si>
  <si>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</si>
  <si>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</si>
  <si>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</si>
  <si>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</si>
  <si>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</si>
  <si>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</si>
  <si>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</si>
  <si>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</si>
  <si>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</si>
  <si>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</si>
  <si>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</si>
  <si>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</si>
  <si>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</si>
  <si>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</si>
  <si>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</si>
  <si>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</si>
  <si>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</si>
  <si>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</si>
  <si>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</si>
  <si>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</si>
  <si>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</si>
  <si>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</si>
  <si>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</si>
  <si>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</si>
  <si>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</si>
  <si>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</si>
  <si>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</si>
  <si>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</si>
  <si>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</si>
  <si>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</si>
  <si>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</si>
  <si>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</si>
  <si>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</si>
  <si>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</si>
  <si>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</si>
  <si>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</si>
  <si>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</si>
  <si>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</si>
  <si>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</si>
  <si>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</si>
  <si>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</si>
  <si>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</si>
  <si>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</si>
  <si>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</si>
  <si>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</si>
  <si>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</si>
  <si>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</si>
  <si>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</si>
  <si>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</si>
  <si>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</si>
  <si>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</si>
  <si>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</si>
  <si>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</si>
  <si>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</si>
  <si>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</si>
  <si>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</si>
  <si>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</si>
  <si>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</si>
  <si>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</si>
  <si>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</si>
  <si>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</si>
  <si>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</si>
  <si>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</si>
  <si>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</si>
  <si>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</si>
  <si>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</si>
  <si>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</si>
  <si>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</si>
  <si>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</si>
  <si>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</si>
  <si>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</si>
  <si>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</si>
  <si>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</si>
  <si>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</si>
  <si>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</si>
  <si>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</si>
  <si>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</si>
  <si>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</si>
  <si>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</si>
  <si>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</si>
  <si>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</si>
  <si>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</si>
  <si>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</si>
  <si>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</si>
  <si>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</si>
  <si>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</si>
  <si>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</si>
  <si>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</si>
  <si>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</si>
  <si>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</si>
  <si>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</si>
  <si>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</si>
  <si>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</si>
  <si>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</si>
  <si>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</si>
  <si>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</si>
  <si>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</si>
  <si>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</si>
  <si>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</si>
  <si>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</si>
  <si>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</si>
  <si>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</si>
  <si>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</si>
  <si>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</si>
  <si>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</si>
  <si>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</si>
  <si>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</si>
  <si>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</si>
  <si>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</si>
  <si>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</si>
  <si>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</si>
  <si>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</si>
  <si>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</si>
  <si>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</si>
  <si>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</si>
  <si>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</si>
  <si>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</si>
  <si>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</si>
  <si>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</si>
  <si>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</si>
  <si>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</si>
  <si>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</si>
  <si>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</si>
  <si>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</si>
  <si>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</si>
  <si>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</si>
  <si>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</si>
  <si>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</si>
  <si>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</si>
  <si>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</si>
  <si>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</si>
  <si>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</si>
  <si>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</si>
  <si>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</si>
  <si>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</si>
  <si>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</si>
  <si>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</si>
  <si>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</si>
  <si>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</si>
  <si>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</si>
  <si>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</si>
  <si>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</si>
  <si>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</si>
  <si>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</si>
  <si>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</si>
  <si>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</si>
  <si>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</si>
  <si>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</si>
  <si>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</si>
  <si>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</si>
  <si>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</si>
  <si>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</si>
  <si>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</si>
  <si>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</si>
  <si>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</si>
  <si>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</si>
  <si>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</si>
  <si>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</si>
  <si>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</si>
  <si>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</si>
  <si>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</si>
  <si>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</si>
  <si>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</si>
  <si>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</si>
  <si>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</si>
  <si>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</si>
  <si>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</si>
  <si>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</si>
  <si>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</si>
  <si>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</si>
  <si>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</si>
  <si>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</si>
  <si>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</si>
  <si>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</si>
  <si>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</si>
  <si>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</si>
  <si>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</si>
  <si>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</si>
  <si>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</si>
  <si>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</si>
  <si>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</si>
  <si>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</si>
  <si>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</si>
  <si>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</si>
  <si>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</si>
  <si>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</si>
  <si>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</si>
  <si>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</si>
  <si>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</si>
  <si>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</si>
  <si>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</si>
  <si>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</si>
  <si>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</si>
  <si>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</si>
  <si>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</si>
  <si>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</si>
  <si>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</si>
  <si>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</si>
  <si>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</si>
  <si>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</si>
  <si>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</si>
  <si>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</si>
  <si>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</si>
  <si>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</si>
  <si>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</si>
  <si>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</si>
  <si>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</si>
  <si>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</si>
  <si>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</si>
  <si>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</si>
  <si>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</si>
  <si>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</si>
  <si>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</si>
  <si>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</si>
  <si>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</si>
  <si>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</si>
  <si>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</si>
  <si>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</si>
  <si>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</si>
  <si>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</si>
  <si>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</si>
  <si>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</si>
  <si>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</si>
  <si>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</si>
  <si>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</si>
  <si>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</si>
  <si>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</si>
  <si>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</si>
  <si>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</si>
  <si>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</si>
  <si>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</si>
  <si>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</si>
  <si>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</si>
  <si>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</si>
  <si>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</si>
  <si>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</si>
  <si>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</si>
  <si>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</si>
  <si>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</si>
  <si>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</si>
  <si>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</si>
  <si>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</si>
  <si>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</si>
  <si>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</si>
  <si>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</si>
  <si>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</si>
  <si>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</si>
  <si>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</si>
  <si>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</si>
  <si>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</si>
  <si>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</si>
  <si>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</si>
  <si>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</si>
  <si>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</si>
  <si>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</si>
  <si>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</si>
  <si>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</si>
  <si>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</si>
  <si>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</si>
  <si>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</si>
  <si>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</si>
  <si>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</si>
  <si>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</si>
  <si>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</si>
  <si>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</si>
  <si>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</si>
  <si>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</si>
  <si>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</si>
  <si>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</si>
  <si>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</si>
  <si>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</si>
  <si>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</si>
  <si>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</si>
  <si>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</si>
  <si>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</si>
  <si>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</si>
  <si>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</si>
  <si>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</si>
  <si>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</si>
  <si>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</si>
  <si>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</si>
  <si>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</si>
  <si>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</si>
  <si>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</si>
  <si>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</si>
  <si>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</si>
  <si>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</si>
  <si>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</si>
  <si>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</si>
  <si>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</si>
  <si>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</si>
  <si>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</si>
  <si>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</si>
  <si>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</si>
  <si>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</si>
  <si>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</si>
  <si>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</si>
  <si>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</si>
  <si>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</si>
  <si>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</si>
  <si>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</si>
  <si>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</si>
  <si>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</si>
  <si>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</si>
  <si>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</si>
  <si>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</si>
  <si>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</si>
  <si>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</si>
  <si>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</si>
  <si>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</si>
  <si>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</si>
  <si>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</si>
  <si>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</si>
  <si>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</si>
  <si>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</si>
  <si>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</si>
  <si>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</si>
  <si>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</si>
  <si>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</si>
  <si>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</si>
  <si>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</si>
  <si>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</si>
  <si>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</si>
  <si>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</si>
  <si>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</si>
  <si>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</si>
  <si>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</si>
  <si>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</si>
  <si>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</si>
  <si>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</si>
  <si>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</si>
  <si>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</si>
  <si>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</si>
  <si>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</si>
  <si>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</si>
  <si>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</si>
  <si>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</si>
  <si>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</si>
  <si>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</si>
  <si>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</si>
  <si>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</si>
  <si>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</si>
  <si>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</si>
  <si>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</si>
  <si>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</si>
  <si>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</si>
  <si>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</si>
  <si>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</si>
  <si>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</si>
  <si>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</si>
  <si>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</si>
  <si>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</si>
  <si>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</si>
  <si>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</si>
  <si>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</si>
  <si>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</si>
  <si>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</si>
  <si>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</si>
  <si>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</si>
  <si>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</si>
  <si>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</si>
  <si>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</si>
  <si>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</si>
  <si>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</si>
  <si>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</si>
  <si>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</si>
  <si>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</si>
  <si>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</si>
  <si>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</si>
  <si>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</si>
  <si>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</si>
  <si>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</si>
  <si>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</si>
  <si>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</si>
  <si>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</si>
  <si>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</si>
  <si>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</si>
  <si>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</si>
  <si>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</si>
  <si>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</si>
  <si>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</si>
  <si>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</si>
  <si>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</si>
  <si>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</si>
  <si>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</si>
  <si>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</si>
  <si>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</si>
  <si>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</si>
  <si>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</si>
  <si>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</si>
  <si>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</si>
  <si>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</si>
  <si>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</si>
  <si>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</si>
  <si>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</si>
  <si>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</si>
  <si>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</si>
  <si>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</si>
  <si>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</si>
  <si>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</si>
  <si>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</si>
  <si>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</si>
  <si>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</si>
  <si>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</si>
  <si>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</si>
  <si>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</si>
  <si>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</si>
  <si>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</si>
  <si>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</si>
  <si>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</si>
  <si>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</si>
  <si>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</si>
  <si>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</si>
  <si>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</si>
  <si>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</si>
  <si>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</si>
  <si>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</si>
  <si>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</si>
  <si>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</si>
  <si>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</si>
  <si>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</si>
  <si>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</si>
  <si>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</si>
  <si>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</si>
  <si>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</si>
  <si>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</si>
  <si>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</si>
  <si>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</si>
  <si>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</si>
  <si>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</si>
  <si>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</si>
  <si>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</si>
  <si>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</si>
  <si>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</si>
  <si>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</si>
  <si>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</si>
  <si>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</si>
  <si>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</si>
  <si>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</si>
  <si>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</si>
  <si>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</si>
  <si>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</si>
  <si>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</si>
  <si>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</si>
  <si>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</si>
  <si>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</si>
  <si>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</si>
  <si>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</si>
  <si>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</si>
  <si>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</si>
  <si>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</si>
  <si>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</si>
  <si>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</si>
  <si>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</si>
  <si>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</si>
  <si>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</si>
  <si>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</si>
  <si>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</si>
  <si>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</si>
  <si>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</si>
  <si>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</si>
  <si>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</si>
  <si>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</si>
  <si>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</si>
  <si>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</si>
  <si>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</si>
  <si>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</si>
  <si>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</si>
  <si>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</si>
  <si>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</si>
  <si>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</si>
  <si>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</si>
  <si>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</si>
  <si>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</si>
  <si>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</si>
  <si>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</si>
  <si>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</si>
  <si>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</si>
  <si>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</si>
  <si>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</si>
  <si>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</si>
  <si>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</si>
  <si>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</si>
  <si>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</si>
  <si>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</si>
  <si>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</si>
  <si>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</si>
  <si>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</si>
  <si>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</si>
  <si>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</si>
  <si>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</si>
  <si>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</si>
  <si>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</si>
  <si>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</si>
  <si>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</si>
  <si>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</si>
  <si>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</si>
  <si>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</si>
  <si>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</si>
  <si>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</si>
  <si>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</si>
  <si>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</si>
  <si>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</si>
  <si>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</si>
  <si>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</si>
  <si>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</si>
  <si>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</si>
  <si>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</si>
  <si>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</si>
  <si>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</si>
  <si>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</si>
  <si>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</si>
  <si>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</si>
  <si>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</si>
  <si>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</si>
  <si>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</si>
  <si>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</si>
  <si>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</si>
  <si>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</si>
  <si>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</si>
  <si>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</si>
  <si>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</si>
  <si>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</si>
  <si>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</si>
  <si>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</si>
  <si>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</si>
  <si>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</si>
  <si>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</si>
  <si>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</si>
  <si>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</si>
  <si>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</si>
  <si>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</si>
  <si>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</si>
  <si>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</si>
  <si>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</si>
  <si>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</si>
  <si>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</si>
  <si>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</si>
  <si>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</si>
  <si>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</si>
  <si>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</si>
  <si>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</si>
  <si>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</si>
  <si>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</si>
  <si>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</si>
  <si>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</si>
  <si>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</si>
  <si>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</si>
  <si>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</si>
  <si>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</si>
  <si>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</si>
  <si>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</si>
  <si>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</si>
  <si>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</si>
  <si>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</si>
  <si>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</si>
  <si>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</si>
  <si>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</si>
  <si>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</si>
  <si>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</si>
  <si>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</si>
  <si>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</si>
  <si>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</si>
  <si>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</si>
  <si>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</si>
  <si>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</si>
  <si>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</si>
  <si>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</si>
  <si>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</si>
  <si>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</si>
  <si>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</si>
  <si>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</si>
  <si>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</si>
  <si>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</si>
  <si>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</si>
  <si>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</si>
  <si>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</si>
  <si>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</si>
  <si>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</si>
  <si>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</si>
  <si>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</si>
  <si>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</si>
  <si>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</si>
  <si>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</si>
  <si>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</si>
  <si>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</si>
  <si>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</si>
  <si>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</si>
  <si>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</si>
  <si>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</si>
  <si>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</si>
  <si>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</si>
  <si>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</si>
  <si>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</si>
  <si>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</si>
  <si>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</si>
  <si>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</si>
  <si>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</si>
  <si>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</si>
  <si>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</si>
  <si>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</si>
  <si>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</si>
  <si>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</si>
  <si>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</si>
  <si>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</si>
  <si>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</si>
  <si>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</si>
  <si>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</si>
  <si>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</si>
  <si>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</si>
  <si>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</si>
  <si>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</si>
  <si>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</si>
  <si>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</si>
  <si>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</si>
  <si>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</si>
  <si>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</si>
  <si>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</si>
  <si>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</si>
  <si>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</si>
  <si>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</si>
  <si>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</si>
  <si>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</si>
  <si>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</si>
  <si>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</si>
  <si>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</si>
  <si>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</si>
  <si>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</si>
  <si>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</si>
  <si>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</si>
  <si>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</si>
  <si>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</si>
  <si>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</si>
  <si>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</si>
  <si>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</si>
  <si>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</si>
  <si>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</si>
  <si>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</si>
  <si>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</si>
  <si>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</si>
  <si>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</si>
  <si>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</si>
  <si>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</si>
  <si>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</si>
  <si>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</si>
  <si>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</si>
  <si>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</si>
  <si>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</si>
  <si>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</si>
  <si>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</si>
  <si>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</si>
  <si>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</si>
  <si>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</si>
  <si>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</si>
  <si>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</si>
  <si>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</si>
  <si>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</si>
  <si>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</si>
  <si>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</si>
  <si>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</si>
  <si>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</si>
  <si>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</si>
  <si>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</si>
  <si>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</si>
  <si>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</si>
  <si>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</si>
  <si>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</si>
  <si>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</si>
  <si>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</si>
  <si>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</si>
  <si>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</si>
  <si>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</si>
  <si>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</si>
  <si>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</si>
  <si>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</si>
  <si>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</si>
  <si>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</si>
  <si>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</si>
  <si>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</si>
  <si>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</si>
  <si>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</si>
  <si>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</si>
  <si>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</si>
  <si>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</si>
  <si>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</si>
  <si>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</si>
  <si>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</si>
  <si>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</si>
  <si>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</si>
  <si>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</si>
  <si>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</si>
  <si>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</si>
  <si>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</si>
  <si>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</si>
  <si>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</si>
  <si>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</si>
  <si>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</si>
  <si>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</si>
  <si>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</si>
  <si>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</si>
  <si>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</si>
  <si>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</si>
  <si>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</si>
  <si>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</si>
  <si>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</si>
  <si>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</si>
  <si>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</si>
  <si>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</si>
  <si>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</si>
  <si>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</si>
  <si>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</si>
  <si>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</si>
  <si>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</si>
  <si>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</si>
  <si>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</si>
  <si>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</si>
  <si>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</si>
  <si>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</si>
  <si>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</si>
  <si>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</si>
  <si>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</si>
  <si>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</si>
  <si>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</si>
  <si>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</si>
  <si>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</si>
  <si>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</si>
  <si>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</si>
  <si>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</si>
  <si>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</si>
  <si>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</si>
  <si>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</si>
  <si>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</si>
  <si>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</si>
  <si>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</si>
  <si>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</si>
  <si>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</si>
  <si>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</si>
  <si>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</si>
  <si>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</si>
  <si>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</si>
  <si>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</si>
  <si>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</si>
  <si>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</si>
  <si>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</si>
  <si>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</si>
  <si>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</si>
  <si>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</si>
  <si>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</si>
  <si>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</si>
  <si>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</si>
  <si>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</si>
  <si>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</si>
  <si>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</si>
  <si>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</si>
  <si>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</si>
  <si>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</si>
  <si>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</si>
  <si>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</si>
  <si>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</si>
  <si>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</si>
  <si>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</si>
  <si>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</si>
  <si>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</si>
  <si>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</si>
  <si>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</si>
  <si>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</si>
  <si>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</si>
  <si>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</si>
  <si>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</si>
  <si>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</si>
  <si>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</si>
  <si>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</si>
  <si>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</si>
  <si>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</si>
  <si>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</si>
  <si>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</si>
  <si>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</si>
  <si>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</si>
  <si>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</si>
  <si>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</si>
  <si>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</si>
  <si>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</si>
  <si>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</si>
  <si>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</si>
  <si>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</si>
  <si>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</si>
  <si>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</si>
  <si>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</si>
  <si>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</si>
  <si>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</si>
  <si>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</si>
  <si>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</si>
  <si>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</si>
  <si>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</si>
  <si>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</si>
  <si>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</si>
  <si>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</si>
  <si>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</si>
  <si>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</si>
  <si>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</si>
  <si>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</si>
  <si>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</si>
  <si>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</si>
  <si>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</si>
  <si>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</si>
  <si>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</si>
  <si>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</si>
  <si>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</si>
  <si>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</si>
  <si>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</si>
  <si>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</si>
  <si>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</si>
  <si>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</si>
  <si>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</si>
  <si>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</si>
  <si>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</si>
  <si>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</si>
  <si>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</si>
  <si>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</si>
  <si>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</si>
  <si>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</si>
  <si>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</si>
  <si>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</si>
  <si>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</si>
  <si>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</si>
  <si>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</si>
  <si>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</si>
  <si>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</si>
  <si>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</si>
  <si>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</si>
  <si>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</si>
  <si>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</si>
  <si>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</si>
  <si>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</si>
  <si>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</si>
  <si>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</si>
  <si>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</si>
  <si>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</si>
  <si>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</si>
  <si>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</si>
  <si>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</si>
  <si>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</si>
  <si>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</si>
  <si>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</si>
  <si>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</si>
  <si>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</si>
  <si>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</si>
  <si>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</si>
  <si>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</si>
  <si>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</si>
  <si>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</si>
  <si>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</si>
  <si>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</si>
  <si>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</si>
  <si>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</si>
  <si>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</si>
  <si>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</si>
  <si>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</si>
  <si>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</si>
  <si>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</si>
  <si>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</si>
  <si>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</si>
  <si>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</si>
  <si>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</si>
  <si>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</si>
  <si>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</si>
  <si>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</si>
  <si>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</si>
  <si>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</si>
  <si>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</si>
  <si>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</si>
  <si>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</si>
  <si>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</si>
  <si>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</si>
  <si>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</si>
  <si>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</si>
  <si>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</si>
  <si>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</si>
  <si>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</si>
  <si>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</si>
  <si>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</si>
  <si>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</si>
  <si>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</si>
  <si>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</si>
  <si>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</si>
  <si>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</si>
  <si>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</si>
  <si>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</si>
  <si>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</si>
  <si>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</si>
  <si>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</si>
  <si>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</si>
  <si>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</si>
  <si>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</si>
  <si>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</si>
  <si>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</si>
  <si>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</si>
  <si>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</si>
  <si>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</si>
  <si>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</si>
  <si>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</si>
  <si>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</si>
  <si>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</si>
  <si>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</si>
  <si>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</si>
  <si>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</si>
  <si>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</si>
  <si>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</si>
  <si>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</si>
  <si>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</si>
  <si>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</si>
  <si>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</si>
  <si>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</si>
  <si>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</si>
  <si>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</si>
  <si>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</si>
  <si>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</si>
  <si>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</si>
  <si>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</si>
  <si>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</si>
  <si>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</si>
  <si>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</si>
  <si>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</si>
  <si>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</si>
  <si>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</si>
  <si>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</si>
  <si>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</si>
  <si>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</si>
  <si>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</si>
  <si>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</si>
  <si>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</si>
  <si>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</si>
  <si>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</si>
  <si>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</si>
  <si>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</si>
  <si>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</si>
  <si>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</si>
  <si>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</si>
  <si>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</si>
  <si>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</si>
  <si>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</si>
  <si>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</si>
  <si>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</si>
  <si>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</si>
  <si>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</si>
  <si>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</si>
  <si>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</si>
  <si>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</si>
  <si>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</si>
  <si>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</si>
  <si>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</si>
  <si>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</si>
  <si>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</si>
  <si>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</si>
  <si>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</si>
  <si>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</si>
  <si>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</si>
  <si>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</si>
  <si>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</si>
  <si>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</si>
  <si>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</si>
  <si>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</si>
  <si>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</si>
  <si>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</si>
  <si>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</si>
  <si>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</si>
  <si>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</si>
  <si>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</si>
  <si>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</si>
  <si>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</si>
  <si>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</si>
  <si>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</si>
  <si>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</si>
  <si>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</si>
  <si>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</si>
  <si>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</si>
  <si>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</si>
  <si>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</si>
  <si>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</si>
  <si>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</si>
  <si>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</si>
  <si>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</si>
  <si>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</si>
  <si>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</si>
  <si>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</si>
  <si>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</si>
  <si>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</si>
  <si>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</si>
  <si>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</si>
  <si>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</si>
  <si>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</si>
  <si>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</si>
  <si>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</si>
  <si>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</si>
  <si>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</si>
  <si>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</si>
  <si>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</si>
  <si>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</si>
  <si>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</si>
  <si>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</si>
  <si>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</si>
  <si>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</si>
  <si>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</si>
  <si>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</si>
  <si>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</si>
  <si>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</si>
  <si>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</si>
  <si>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</si>
  <si>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</si>
  <si>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</si>
  <si>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</si>
  <si>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</si>
  <si>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</si>
  <si>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</si>
  <si>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</si>
  <si>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</si>
  <si>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</si>
  <si>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</si>
  <si>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</si>
  <si>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</si>
  <si>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</si>
  <si>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</si>
  <si>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</si>
  <si>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</si>
  <si>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</si>
  <si>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</si>
  <si>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</si>
  <si>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</si>
  <si>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</si>
  <si>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</si>
  <si>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</si>
  <si>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</si>
  <si>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</si>
  <si>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</si>
  <si>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</si>
  <si>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</si>
  <si>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</si>
  <si>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</si>
  <si>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</si>
  <si>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</si>
  <si>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</si>
  <si>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</si>
  <si>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</si>
  <si>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</si>
  <si>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</si>
  <si>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</si>
  <si>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</si>
  <si>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</si>
  <si>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</si>
  <si>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</si>
  <si>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</si>
  <si>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</si>
  <si>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</si>
  <si>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</si>
  <si>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</si>
  <si>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</si>
  <si>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</si>
  <si>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</si>
  <si>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</si>
  <si>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</si>
  <si>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</si>
  <si>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</si>
  <si>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</si>
  <si>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</si>
  <si>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</si>
  <si>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</si>
  <si>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</si>
  <si>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</si>
  <si>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</si>
  <si>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</si>
  <si>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</si>
  <si>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</si>
  <si>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</si>
  <si>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</si>
  <si>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</si>
  <si>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</si>
  <si>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</si>
  <si>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</si>
  <si>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</si>
  <si>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</si>
  <si>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</si>
  <si>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</si>
  <si>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</si>
  <si>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</si>
  <si>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</si>
  <si>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</si>
  <si>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</si>
  <si>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</si>
  <si>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</si>
  <si>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</si>
  <si>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</si>
  <si>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</si>
  <si>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</si>
  <si>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</si>
  <si>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</si>
  <si>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</si>
  <si>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</si>
  <si>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</si>
  <si>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</si>
  <si>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</si>
  <si>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</si>
  <si>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</si>
  <si>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</si>
  <si>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</si>
  <si>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</si>
  <si>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</si>
  <si>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</si>
  <si>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</si>
  <si>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</si>
  <si>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</si>
  <si>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</si>
  <si>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</si>
  <si>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</si>
  <si>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</si>
  <si>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</si>
  <si>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</si>
  <si>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</si>
  <si>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</si>
  <si>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</si>
  <si>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</si>
  <si>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</si>
  <si>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</si>
  <si>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</si>
  <si>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</si>
  <si>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</si>
  <si>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</si>
  <si>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</si>
  <si>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</si>
  <si>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</si>
  <si>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</si>
  <si>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</si>
  <si>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</si>
  <si>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</si>
  <si>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</si>
  <si>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</si>
  <si>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</si>
  <si>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</si>
  <si>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</si>
  <si>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</si>
  <si>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</si>
  <si>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</si>
  <si>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</si>
  <si>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</si>
  <si>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</si>
  <si>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</si>
  <si>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</si>
  <si>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</si>
  <si>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</si>
  <si>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</si>
  <si>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</si>
  <si>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</si>
  <si>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</si>
  <si>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</si>
  <si>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</si>
  <si>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</si>
  <si>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</si>
  <si>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</si>
  <si>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</si>
  <si>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</si>
  <si>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</si>
  <si>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</si>
  <si>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</si>
  <si>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</si>
  <si>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</si>
  <si>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</si>
  <si>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</si>
  <si>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</si>
  <si>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</si>
  <si>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</si>
  <si>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</si>
  <si>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</si>
  <si>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</si>
  <si>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</si>
  <si>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</si>
  <si>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</si>
  <si>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</si>
  <si>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</si>
  <si>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</si>
  <si>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</si>
  <si>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</si>
  <si>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</si>
  <si>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</si>
  <si>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</si>
  <si>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</si>
  <si>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</si>
  <si>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</si>
  <si>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</si>
  <si>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</si>
  <si>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</si>
  <si>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</si>
  <si>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</si>
  <si>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</si>
  <si>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</si>
  <si>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</si>
  <si>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</si>
  <si>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</si>
  <si>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</si>
  <si>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</si>
  <si>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</si>
  <si>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</si>
  <si>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</si>
  <si>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</si>
  <si>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</si>
  <si>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</si>
  <si>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</si>
  <si>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</si>
  <si>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</si>
  <si>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</si>
  <si>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</si>
  <si>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</si>
  <si>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</si>
  <si>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</si>
  <si>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</si>
  <si>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</si>
  <si>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</si>
  <si>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</si>
  <si>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</si>
  <si>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</si>
  <si>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</si>
  <si>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</si>
  <si>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</si>
  <si>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</si>
  <si>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</si>
  <si>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</si>
  <si>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</si>
  <si>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</si>
  <si>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</si>
  <si>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</si>
  <si>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</si>
  <si>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</si>
  <si>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</si>
  <si>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</si>
  <si>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</si>
  <si>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</si>
  <si>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</si>
  <si>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</si>
  <si>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</si>
  <si>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</si>
  <si>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</si>
  <si>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</si>
  <si>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</si>
  <si>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</si>
  <si>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</si>
  <si>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</si>
  <si>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</si>
  <si>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</si>
  <si>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</si>
  <si>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</si>
  <si>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</si>
  <si>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</si>
  <si>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</si>
  <si>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</si>
  <si>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</si>
  <si>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</si>
  <si>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</si>
  <si>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</si>
  <si>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</si>
  <si>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</si>
  <si>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</si>
  <si>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</si>
  <si>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</si>
  <si>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</si>
  <si>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</si>
  <si>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</si>
  <si>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</si>
  <si>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</si>
  <si>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</si>
  <si>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</si>
  <si>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</si>
  <si>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</si>
  <si>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</si>
  <si>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</si>
  <si>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</si>
  <si>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</si>
  <si>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</si>
  <si>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</si>
  <si>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</si>
  <si>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</si>
  <si>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</si>
  <si>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</si>
  <si>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</si>
  <si>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</si>
  <si>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</si>
  <si>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</si>
  <si>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</si>
  <si>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</si>
  <si>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</si>
  <si>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</si>
  <si>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</si>
  <si>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</si>
  <si>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</si>
  <si>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</si>
  <si>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</si>
  <si>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</si>
  <si>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</si>
  <si>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</si>
  <si>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</si>
  <si>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</si>
  <si>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</si>
  <si>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</si>
  <si>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</si>
  <si>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</si>
  <si>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</si>
  <si>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</si>
  <si>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</si>
  <si>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</si>
  <si>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</si>
  <si>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</si>
  <si>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</si>
  <si>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</si>
  <si>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</si>
  <si>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</si>
  <si>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</si>
  <si>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</si>
  <si>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</si>
  <si>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</si>
  <si>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</si>
  <si>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</si>
  <si>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</si>
  <si>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</si>
  <si>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</si>
  <si>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</si>
  <si>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</si>
  <si>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</si>
  <si>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</si>
  <si>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</si>
  <si>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</si>
  <si>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</si>
  <si>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</si>
  <si>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</si>
  <si>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</si>
  <si>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</si>
  <si>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</si>
  <si>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</si>
  <si>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</si>
  <si>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</si>
  <si>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</si>
  <si>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</si>
  <si>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</si>
  <si>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</si>
  <si>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</si>
  <si>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</si>
  <si>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</si>
  <si>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</si>
  <si>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</si>
  <si>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</si>
  <si>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</si>
  <si>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</si>
  <si>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</si>
  <si>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</si>
  <si>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</si>
  <si>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</si>
  <si>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</si>
  <si>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</si>
  <si>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</si>
  <si>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</si>
  <si>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</si>
  <si>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</si>
  <si>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</si>
  <si>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</si>
  <si>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</si>
  <si>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</si>
  <si>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</si>
  <si>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</si>
  <si>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</si>
  <si>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</si>
  <si>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</si>
  <si>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</si>
  <si>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</si>
  <si>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</si>
  <si>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</si>
  <si>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</si>
  <si>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</si>
  <si>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</si>
  <si>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</si>
  <si>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</si>
  <si>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</si>
  <si>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</si>
  <si>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</si>
  <si>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</si>
  <si>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</si>
  <si>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</si>
  <si>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</si>
  <si>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</si>
  <si>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</si>
  <si>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</si>
  <si>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</si>
  <si>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</si>
  <si>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</si>
  <si>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</si>
  <si>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</si>
  <si>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</si>
  <si>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</si>
  <si>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</si>
  <si>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</si>
  <si>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</si>
  <si>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</si>
  <si>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</si>
  <si>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</si>
  <si>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</si>
  <si>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</si>
  <si>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</si>
  <si>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</si>
  <si>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</si>
  <si>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</si>
  <si>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</si>
  <si>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</si>
  <si>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</si>
  <si>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</si>
  <si>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</si>
  <si>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</si>
  <si>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</si>
  <si>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</si>
  <si>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</si>
  <si>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</si>
  <si>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</si>
  <si>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</si>
  <si>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</si>
  <si>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</si>
  <si>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</si>
  <si>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</si>
  <si>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</si>
  <si>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</si>
  <si>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</si>
  <si>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</si>
  <si>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</si>
  <si>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</si>
  <si>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</si>
  <si>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</si>
  <si>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</si>
  <si>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</si>
  <si>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</si>
  <si>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</si>
  <si>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</si>
  <si>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</si>
  <si>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</si>
  <si>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</si>
  <si>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</si>
  <si>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</si>
  <si>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</si>
  <si>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</si>
  <si>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</si>
  <si>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</si>
  <si>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</si>
  <si>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</si>
  <si>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</si>
  <si>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</si>
  <si>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</si>
  <si>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</si>
  <si>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</si>
  <si>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</si>
  <si>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</si>
  <si>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</si>
  <si>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</si>
  <si>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</si>
  <si>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</si>
  <si>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</si>
  <si>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</si>
  <si>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</si>
  <si>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</si>
  <si>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</si>
  <si>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</si>
  <si>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</si>
  <si>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</si>
  <si>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</si>
  <si>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</si>
  <si>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</si>
  <si>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</si>
  <si>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</si>
  <si>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</si>
  <si>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</si>
  <si>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</si>
  <si>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</si>
  <si>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</si>
  <si>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</si>
  <si>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</si>
  <si>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</si>
  <si>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</si>
  <si>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</si>
  <si>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</si>
  <si>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</si>
  <si>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</si>
  <si>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</si>
  <si>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</si>
  <si>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</si>
  <si>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</si>
  <si>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</si>
  <si>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</si>
  <si>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</si>
  <si>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</si>
  <si>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</si>
  <si>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</si>
  <si>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</si>
  <si>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</si>
  <si>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</si>
  <si>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</si>
  <si>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</si>
  <si>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</si>
  <si>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</si>
  <si>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</si>
  <si>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</si>
  <si>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</si>
  <si>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</si>
  <si>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</si>
  <si>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</si>
  <si>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</si>
  <si>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</si>
  <si>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</si>
  <si>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</si>
  <si>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</si>
  <si>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</si>
  <si>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</si>
  <si>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</si>
  <si>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</si>
  <si>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</si>
  <si>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</si>
  <si>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</si>
  <si>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</si>
  <si>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</si>
  <si>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</si>
  <si>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</si>
  <si>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</si>
  <si>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</si>
  <si>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</si>
  <si>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</si>
  <si>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</si>
  <si>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</si>
  <si>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</si>
  <si>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</si>
  <si>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</si>
  <si>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</si>
  <si>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</si>
  <si>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</si>
  <si>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</si>
  <si>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</si>
  <si>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</si>
  <si>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</si>
  <si>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</si>
  <si>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</si>
  <si>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</si>
  <si>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</si>
  <si>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</si>
  <si>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</si>
  <si>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</si>
  <si>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</si>
  <si>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</si>
  <si>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</si>
  <si>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</si>
  <si>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</si>
  <si>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</si>
  <si>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</si>
  <si>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</si>
  <si>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</si>
  <si>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</si>
  <si>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</si>
  <si>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</si>
  <si>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</si>
  <si>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</si>
  <si>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</si>
  <si>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</si>
  <si>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</si>
  <si>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</si>
  <si>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</si>
  <si>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</si>
  <si>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</si>
  <si>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</si>
  <si>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</si>
  <si>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</si>
  <si>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</si>
  <si>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</si>
  <si>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</si>
  <si>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</si>
  <si>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</si>
  <si>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</si>
  <si>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</si>
  <si>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</si>
  <si>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</si>
  <si>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</si>
  <si>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</si>
  <si>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</si>
  <si>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</si>
  <si>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</si>
  <si>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</si>
  <si>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</si>
  <si>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</si>
  <si>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</si>
  <si>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</si>
  <si>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</si>
  <si>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</si>
  <si>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</si>
  <si>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</si>
  <si>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</si>
  <si>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</si>
  <si>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</si>
  <si>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</si>
  <si>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</si>
  <si>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</si>
  <si>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</si>
  <si>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</si>
  <si>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</si>
  <si>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</si>
  <si>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</si>
  <si>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</si>
  <si>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</si>
  <si>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</si>
  <si>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</si>
  <si>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</si>
  <si>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</si>
  <si>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</si>
  <si>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</si>
  <si>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</si>
  <si>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</si>
  <si>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</si>
  <si>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</si>
  <si>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</si>
  <si>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</si>
  <si>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</si>
  <si>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</si>
  <si>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</si>
  <si>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</si>
  <si>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</si>
  <si>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</si>
  <si>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</si>
  <si>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</si>
  <si>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</si>
  <si>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</si>
  <si>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</si>
  <si>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</si>
  <si>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</si>
  <si>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</si>
  <si>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</si>
  <si>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</si>
  <si>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</si>
  <si>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</si>
  <si>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</si>
  <si>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</si>
  <si>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</si>
  <si>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</si>
  <si>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</si>
  <si>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</si>
  <si>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</si>
  <si>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</si>
  <si>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</si>
  <si>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</si>
  <si>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</si>
  <si>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</si>
  <si>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</si>
  <si>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</si>
  <si>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</si>
  <si>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</si>
  <si>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</si>
  <si>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</si>
  <si>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</si>
  <si>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</si>
  <si>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</si>
  <si>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</si>
  <si>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</si>
  <si>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</si>
  <si>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</si>
  <si>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</si>
  <si>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</si>
  <si>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</si>
  <si>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</si>
  <si>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</si>
  <si>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</si>
  <si>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</si>
  <si>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</si>
  <si>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</si>
  <si>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</si>
  <si>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</si>
  <si>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</si>
  <si>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</si>
  <si>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</si>
  <si>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</si>
  <si>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</si>
  <si>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</si>
  <si>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</si>
  <si>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</si>
  <si>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</si>
  <si>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</si>
  <si>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</si>
  <si>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</si>
  <si>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</si>
  <si>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</si>
  <si>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</si>
  <si>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</si>
  <si>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</si>
  <si>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</si>
  <si>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</si>
  <si>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</si>
  <si>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</si>
  <si>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</si>
  <si>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</si>
  <si>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</si>
  <si>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</si>
  <si>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</si>
  <si>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</si>
  <si>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</si>
  <si>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</si>
  <si>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</si>
  <si>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</si>
  <si>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</si>
  <si>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</si>
  <si>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</si>
  <si>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</si>
  <si>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</si>
  <si>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</si>
  <si>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</si>
  <si>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</si>
  <si>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</si>
  <si>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</si>
  <si>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</si>
  <si>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</si>
  <si>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</si>
  <si>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</si>
  <si>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</si>
  <si>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</si>
  <si>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</si>
  <si>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</si>
  <si>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</si>
  <si>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</si>
  <si>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</si>
  <si>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</si>
  <si>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</si>
  <si>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</si>
  <si>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</si>
  <si>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</si>
  <si>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</si>
  <si>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</si>
  <si>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</si>
  <si>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</si>
  <si>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</si>
  <si>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</si>
  <si>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</si>
  <si>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</si>
  <si>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</si>
  <si>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</si>
  <si>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</si>
  <si>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</si>
  <si>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</si>
  <si>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</si>
  <si>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</si>
  <si>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</si>
  <si>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</si>
  <si>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</si>
  <si>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</si>
  <si>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</si>
  <si>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</si>
  <si>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</si>
  <si>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</si>
  <si>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</si>
  <si>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</si>
  <si>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</si>
  <si>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</si>
  <si>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</si>
  <si>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</si>
  <si>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</si>
  <si>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</si>
  <si>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</si>
  <si>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</si>
  <si>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</si>
  <si>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</si>
  <si>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</si>
  <si>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</si>
  <si>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</si>
  <si>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</si>
  <si>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</si>
  <si>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</si>
  <si>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</si>
  <si>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</si>
  <si>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</si>
  <si>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</si>
  <si>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</si>
  <si>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</si>
  <si>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</si>
  <si>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</si>
  <si>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</si>
  <si>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</si>
  <si>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</si>
  <si>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</si>
  <si>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</si>
  <si>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</si>
  <si>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</si>
  <si>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</si>
  <si>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</si>
  <si>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</si>
  <si>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</si>
  <si>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</si>
  <si>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</si>
  <si>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</si>
  <si>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</si>
  <si>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</si>
  <si>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</si>
  <si>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</si>
  <si>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</si>
  <si>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</si>
  <si>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</si>
  <si>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</si>
  <si>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</si>
  <si>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</si>
  <si>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</si>
  <si>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</si>
  <si>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</si>
  <si>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</si>
  <si>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</si>
  <si>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</si>
  <si>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</si>
  <si>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</si>
  <si>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</si>
  <si>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</si>
  <si>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</si>
  <si>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</si>
  <si>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</si>
  <si>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</si>
  <si>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</si>
  <si>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</si>
  <si>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</si>
  <si>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</si>
  <si>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</si>
  <si>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</si>
  <si>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</si>
  <si>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</si>
  <si>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</si>
  <si>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</si>
  <si>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</si>
  <si>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</si>
  <si>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</si>
  <si>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</si>
  <si>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</si>
  <si>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</si>
  <si>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</si>
  <si>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</si>
  <si>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</si>
  <si>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</si>
  <si>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</si>
  <si>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</si>
  <si>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</si>
  <si>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</si>
  <si>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</si>
  <si>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</si>
  <si>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</si>
  <si>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</si>
  <si>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</si>
  <si>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</si>
  <si>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</si>
  <si>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</si>
  <si>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</si>
  <si>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</si>
  <si>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</si>
  <si>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</si>
  <si>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</si>
  <si>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</si>
  <si>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</si>
  <si>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</si>
  <si>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</si>
  <si>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</si>
  <si>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</si>
  <si>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</si>
  <si>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</si>
  <si>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</si>
  <si>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</si>
  <si>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</si>
  <si>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</si>
  <si>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</si>
  <si>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</si>
  <si>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</si>
  <si>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</si>
  <si>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</si>
  <si>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</si>
  <si>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</si>
  <si>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</si>
  <si>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</si>
  <si>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</si>
  <si>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</si>
  <si>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</si>
  <si>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</si>
  <si>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</si>
  <si>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</si>
  <si>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</si>
  <si>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</si>
  <si>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</si>
  <si>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</si>
  <si>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</si>
  <si>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</si>
  <si>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</si>
  <si>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</si>
  <si>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</si>
  <si>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</si>
  <si>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</si>
  <si>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</si>
  <si>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</si>
  <si>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</si>
  <si>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</si>
  <si>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</si>
  <si>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</si>
  <si>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</si>
  <si>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</si>
  <si>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</si>
  <si>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</si>
  <si>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</si>
  <si>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</si>
  <si>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</si>
  <si>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</si>
  <si>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</si>
  <si>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</si>
  <si>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</si>
  <si>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</si>
  <si>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</si>
  <si>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</si>
  <si>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</si>
  <si>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</si>
  <si>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</si>
  <si>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</si>
  <si>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</si>
  <si>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</si>
  <si>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</si>
  <si>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</si>
  <si>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</si>
  <si>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</si>
  <si>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</si>
  <si>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</si>
  <si>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</si>
  <si>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</si>
  <si>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</si>
  <si>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</si>
  <si>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</si>
  <si>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</si>
  <si>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</si>
  <si>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</si>
  <si>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</si>
  <si>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</si>
  <si>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</si>
  <si>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</si>
  <si>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</si>
  <si>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</si>
  <si>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</si>
  <si>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</si>
  <si>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</si>
  <si>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</si>
  <si>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</si>
  <si>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</si>
  <si>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</si>
  <si>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</si>
  <si>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</si>
  <si>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</si>
  <si>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</si>
  <si>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</si>
  <si>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</si>
  <si>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</si>
  <si>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</si>
  <si>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</si>
  <si>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</si>
  <si>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</si>
  <si>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</si>
  <si>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</si>
  <si>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</si>
  <si>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</si>
  <si>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</si>
  <si>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</si>
  <si>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</si>
  <si>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</si>
  <si>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</si>
  <si>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</si>
  <si>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</si>
  <si>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</si>
  <si>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</si>
  <si>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</si>
  <si>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</si>
  <si>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</si>
  <si>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</si>
  <si>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</si>
  <si>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</si>
  <si>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</si>
  <si>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</si>
  <si>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</si>
  <si>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</si>
  <si>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</si>
  <si>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</si>
  <si>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</si>
  <si>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</si>
  <si>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</si>
  <si>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</si>
  <si>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</si>
  <si>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</si>
  <si>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</si>
  <si>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</si>
  <si>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</si>
  <si>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</si>
  <si>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</si>
  <si>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</si>
  <si>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</si>
  <si>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</si>
  <si>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</si>
  <si>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</si>
  <si>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</si>
  <si>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</si>
  <si>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</si>
  <si>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</si>
  <si>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</si>
  <si>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</si>
  <si>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</si>
  <si>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</si>
  <si>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</si>
  <si>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</si>
  <si>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</si>
  <si>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</si>
  <si>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</si>
  <si>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</si>
  <si>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</si>
  <si>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</si>
  <si>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</si>
  <si>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</si>
  <si>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</si>
  <si>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</si>
  <si>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</si>
  <si>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</si>
  <si>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</si>
  <si>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</si>
  <si>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</si>
  <si>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</si>
  <si>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</si>
  <si>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</si>
  <si>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</si>
  <si>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</si>
  <si>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</si>
  <si>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</si>
  <si>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</si>
  <si>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</si>
  <si>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</si>
  <si>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</si>
  <si>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</si>
  <si>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</si>
  <si>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</si>
  <si>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</si>
  <si>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</si>
  <si>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</si>
  <si>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</si>
  <si>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</si>
  <si>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</si>
  <si>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</si>
  <si>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</si>
  <si>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</si>
  <si>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</si>
  <si>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</si>
  <si>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</si>
  <si>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</si>
  <si>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</si>
  <si>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</si>
  <si>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</si>
  <si>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</si>
  <si>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</si>
  <si>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</si>
  <si>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</si>
  <si>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</si>
  <si>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</si>
  <si>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</si>
  <si>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</si>
  <si>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</si>
  <si>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</si>
  <si>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</si>
  <si>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</si>
  <si>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</si>
  <si>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</si>
  <si>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</si>
  <si>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</si>
  <si>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</si>
  <si>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</si>
  <si>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</si>
  <si>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</si>
  <si>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</si>
  <si>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</si>
  <si>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</si>
  <si>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</si>
  <si>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</si>
  <si>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</si>
  <si>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</si>
  <si>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</si>
  <si>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</si>
  <si>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</si>
  <si>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</si>
  <si>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</si>
  <si>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</si>
  <si>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</si>
  <si>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</si>
  <si>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</si>
  <si>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</si>
  <si>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</si>
  <si>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</si>
  <si>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</si>
  <si>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</si>
  <si>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</si>
  <si>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</si>
  <si>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</si>
  <si>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</si>
  <si>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</si>
  <si>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</si>
  <si>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</si>
  <si>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</si>
  <si>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</si>
  <si>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</si>
  <si>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</si>
  <si>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</si>
  <si>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</si>
  <si>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</si>
  <si>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</si>
  <si>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</si>
  <si>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</si>
  <si>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</si>
  <si>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</si>
  <si>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</si>
  <si>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</si>
  <si>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</si>
  <si>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</si>
  <si>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</si>
  <si>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</si>
  <si>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</si>
  <si>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</si>
  <si>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</si>
  <si>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</si>
  <si>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</si>
  <si>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</si>
  <si>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</si>
  <si>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</si>
  <si>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</si>
  <si>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</si>
  <si>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</si>
  <si>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</si>
  <si>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</si>
  <si>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</si>
  <si>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</si>
  <si>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</si>
  <si>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</si>
  <si>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</si>
  <si>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</si>
  <si>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</si>
  <si>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</si>
  <si>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</si>
  <si>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</si>
  <si>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</si>
  <si>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</si>
  <si>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</si>
  <si>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</si>
  <si>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</si>
  <si>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</si>
  <si>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</si>
  <si>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</si>
  <si>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</si>
  <si>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</si>
  <si>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</si>
  <si>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</si>
  <si>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</si>
  <si>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</si>
  <si>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</si>
  <si>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</si>
  <si>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</si>
  <si>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</si>
  <si>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</si>
  <si>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</si>
  <si>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</si>
  <si>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</si>
  <si>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</si>
  <si>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</si>
  <si>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</si>
  <si>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</si>
  <si>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</si>
  <si>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</si>
  <si>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</si>
  <si>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</si>
  <si>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</si>
  <si>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</si>
  <si>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</si>
  <si>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</si>
  <si>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</si>
  <si>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</si>
  <si>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</si>
  <si>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</si>
  <si>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</si>
  <si>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</si>
  <si>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</si>
  <si>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</si>
  <si>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</si>
  <si>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</si>
  <si>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</si>
  <si>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</si>
  <si>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</si>
  <si>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</si>
  <si>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</si>
  <si>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</si>
  <si>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</si>
  <si>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</si>
  <si>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</si>
  <si>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</si>
  <si>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</si>
  <si>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</si>
  <si>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</si>
  <si>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</si>
  <si>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</si>
  <si>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</si>
  <si>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</si>
  <si>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</si>
  <si>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</si>
  <si>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</si>
  <si>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</si>
  <si>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</si>
  <si>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</si>
  <si>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</si>
  <si>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</si>
  <si>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</si>
  <si>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</si>
  <si>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</si>
  <si>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</si>
  <si>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</si>
  <si>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</si>
  <si>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</si>
  <si>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</si>
  <si>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</si>
  <si>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</si>
  <si>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</si>
  <si>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</si>
  <si>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</si>
  <si>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</si>
  <si>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</si>
  <si>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</si>
  <si>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</si>
  <si>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</si>
  <si>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</si>
  <si>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</si>
  <si>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</si>
  <si>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</si>
  <si>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</si>
  <si>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</si>
  <si>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</si>
  <si>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</si>
  <si>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</si>
  <si>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</si>
  <si>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</si>
  <si>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</si>
  <si>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</si>
  <si>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</si>
  <si>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</si>
  <si>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</si>
  <si>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</si>
  <si>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</si>
  <si>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</si>
  <si>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</si>
  <si>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</si>
  <si>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</si>
  <si>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</si>
  <si>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</si>
  <si>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</si>
  <si>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</si>
  <si>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</si>
  <si>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</si>
  <si>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</si>
  <si>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</si>
  <si>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</si>
  <si>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</si>
  <si>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</si>
  <si>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</si>
  <si>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</si>
  <si>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</si>
  <si>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</si>
  <si>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</si>
  <si>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</si>
  <si>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</si>
  <si>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</si>
  <si>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</si>
  <si>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</si>
  <si>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</si>
  <si>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</si>
  <si>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</si>
  <si>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</si>
  <si>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</si>
  <si>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</si>
  <si>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</si>
  <si>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</si>
  <si>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</si>
  <si>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</si>
  <si>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</si>
  <si>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</si>
  <si>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</si>
  <si>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</si>
  <si>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</si>
  <si>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</si>
  <si>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</si>
  <si>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</si>
  <si>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</si>
  <si>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</si>
  <si>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</si>
  <si>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</si>
  <si>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</si>
  <si>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</si>
  <si>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</si>
  <si>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</si>
  <si>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</si>
  <si>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</si>
  <si>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</si>
  <si>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</si>
  <si>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</si>
  <si>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</si>
  <si>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</si>
  <si>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</si>
  <si>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</si>
  <si>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</si>
  <si>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</si>
  <si>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</si>
  <si>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</si>
  <si>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</si>
  <si>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</si>
  <si>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</si>
  <si>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</si>
  <si>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</si>
  <si>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</si>
  <si>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</si>
  <si>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</si>
  <si>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</si>
  <si>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</si>
  <si>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</si>
  <si>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</si>
  <si>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</si>
  <si>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</si>
  <si>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</si>
  <si>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</si>
  <si>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</si>
  <si>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</si>
  <si>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</si>
  <si>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</si>
  <si>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</si>
  <si>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</si>
  <si>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</si>
  <si>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</si>
  <si>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</si>
  <si>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</si>
  <si>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</si>
  <si>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</si>
  <si>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</si>
  <si>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</si>
  <si>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</si>
  <si>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</si>
  <si>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</si>
  <si>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</si>
  <si>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</si>
  <si>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</si>
  <si>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</si>
  <si>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</si>
  <si>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</si>
  <si>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</si>
  <si>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</si>
  <si>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</si>
  <si>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</si>
  <si>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</si>
  <si>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</si>
  <si>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</si>
  <si>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</si>
  <si>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</si>
  <si>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</si>
  <si>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</si>
  <si>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</si>
  <si>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</si>
  <si>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</si>
  <si>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</si>
  <si>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</si>
  <si>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</si>
  <si>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</si>
  <si>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</si>
  <si>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</si>
  <si>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</si>
  <si>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</si>
  <si>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</si>
  <si>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</si>
  <si>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</si>
  <si>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</si>
  <si>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</si>
  <si>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</si>
  <si>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</si>
  <si>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</si>
  <si>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</si>
  <si>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</si>
  <si>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</si>
  <si>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</si>
  <si>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</si>
  <si>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</si>
  <si>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</si>
  <si>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</si>
  <si>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</si>
  <si>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</si>
  <si>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</si>
  <si>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</si>
  <si>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</si>
  <si>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</si>
  <si>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</si>
  <si>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</si>
  <si>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</si>
  <si>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</si>
  <si>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</si>
  <si>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</si>
  <si>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</si>
  <si>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</si>
  <si>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</si>
  <si>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</si>
  <si>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</si>
  <si>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</si>
  <si>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</si>
  <si>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</si>
  <si>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</si>
  <si>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</si>
  <si>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</si>
  <si>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</si>
  <si>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</si>
  <si>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</si>
  <si>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</si>
  <si>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</si>
  <si>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</si>
  <si>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</si>
  <si>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</si>
  <si>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</si>
  <si>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</si>
  <si>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</si>
  <si>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</si>
  <si>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</si>
  <si>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</si>
  <si>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</si>
  <si>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</si>
  <si>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</si>
  <si>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</si>
  <si>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</si>
  <si>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</si>
  <si>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</si>
  <si>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</si>
  <si>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</si>
  <si>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</si>
  <si>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</si>
  <si>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</si>
  <si>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</si>
  <si>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</si>
  <si>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</si>
  <si>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</si>
  <si>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</si>
  <si>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</si>
  <si>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</si>
  <si>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</si>
  <si>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</si>
  <si>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</si>
  <si>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</si>
  <si>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</si>
  <si>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</si>
  <si>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</si>
  <si>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</si>
  <si>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</si>
  <si>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</si>
  <si>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</si>
  <si>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</si>
  <si>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</si>
  <si>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</si>
  <si>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</si>
  <si>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</si>
  <si>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</si>
  <si>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</si>
  <si>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</si>
  <si>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</si>
  <si>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</si>
  <si>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</si>
  <si>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</si>
  <si>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</si>
  <si>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</si>
  <si>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</si>
  <si>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</si>
  <si>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</si>
  <si>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</si>
  <si>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</si>
  <si>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</si>
  <si>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</si>
  <si>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</si>
  <si>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</si>
  <si>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</si>
  <si>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</si>
  <si>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</si>
  <si>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</si>
  <si>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</si>
  <si>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</si>
  <si>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</si>
  <si>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</si>
  <si>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</si>
  <si>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</si>
  <si>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</si>
  <si>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</si>
  <si>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</si>
  <si>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</si>
  <si>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</si>
  <si>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</si>
  <si>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</si>
  <si>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</si>
  <si>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</si>
  <si>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</si>
  <si>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</si>
  <si>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</si>
  <si>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</si>
  <si>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</si>
  <si>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</si>
  <si>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</si>
  <si>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</si>
  <si>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</si>
  <si>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</si>
  <si>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</si>
  <si>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</si>
  <si>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</si>
  <si>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</si>
  <si>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</si>
  <si>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</si>
  <si>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</si>
  <si>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</si>
  <si>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</si>
  <si>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</si>
  <si>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</si>
  <si>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</si>
  <si>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</si>
  <si>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</si>
  <si>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</si>
  <si>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</si>
  <si>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</si>
  <si>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</si>
  <si>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</si>
  <si>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</si>
  <si>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</si>
  <si>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</si>
  <si>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</si>
  <si>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</si>
  <si>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</si>
  <si>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</si>
  <si>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</si>
  <si>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</si>
  <si>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</si>
  <si>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</si>
  <si>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</si>
  <si>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</si>
  <si>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</si>
  <si>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</si>
  <si>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</si>
  <si>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</si>
  <si>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</si>
  <si>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</si>
  <si>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</si>
  <si>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</si>
  <si>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</si>
  <si>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</si>
  <si>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</si>
  <si>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</si>
  <si>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</si>
  <si>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</si>
  <si>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</si>
  <si>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</si>
  <si>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</si>
  <si>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</si>
  <si>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</si>
  <si>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</si>
  <si>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</si>
  <si>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</si>
  <si>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</si>
  <si>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</si>
  <si>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</si>
  <si>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</si>
  <si>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</si>
  <si>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</si>
  <si>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</si>
  <si>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</si>
  <si>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</si>
  <si>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</si>
  <si>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</si>
  <si>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</si>
  <si>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</si>
  <si>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</si>
  <si>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</si>
  <si>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</si>
  <si>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</si>
  <si>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</si>
  <si>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</si>
  <si>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</si>
  <si>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</si>
  <si>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</si>
  <si>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</si>
  <si>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</si>
  <si>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</si>
  <si>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</si>
  <si>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</si>
  <si>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</si>
  <si>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</si>
  <si>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</si>
  <si>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</si>
  <si>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</si>
  <si>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</si>
  <si>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</si>
  <si>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</si>
  <si>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</si>
  <si>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</si>
  <si>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</si>
  <si>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</si>
  <si>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</si>
  <si>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</si>
  <si>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</si>
  <si>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</si>
  <si>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</si>
  <si>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</si>
  <si>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</si>
  <si>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</si>
  <si>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</si>
  <si>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</si>
  <si>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</si>
  <si>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</si>
  <si>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</si>
  <si>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</si>
  <si>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</si>
  <si>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</si>
  <si>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</si>
  <si>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</si>
  <si>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</si>
  <si>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</si>
  <si>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</si>
  <si>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</si>
  <si>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</si>
  <si>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</si>
  <si>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</si>
  <si>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</si>
  <si>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</si>
  <si>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</si>
  <si>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</si>
  <si>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</si>
  <si>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</si>
  <si>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</si>
  <si>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</si>
  <si>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</si>
  <si>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</si>
  <si>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</si>
  <si>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</si>
  <si>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</si>
  <si>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</si>
  <si>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</si>
  <si>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</si>
  <si>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</si>
  <si>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</si>
  <si>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</si>
  <si>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</si>
  <si>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</si>
  <si>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</si>
  <si>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</si>
  <si>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</si>
  <si>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</si>
  <si>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</si>
  <si>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</si>
  <si>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</si>
  <si>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</si>
  <si>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</si>
  <si>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</si>
  <si>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</si>
  <si>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</si>
  <si>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</si>
  <si>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</si>
  <si>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</si>
  <si>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</si>
  <si>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</si>
  <si>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</si>
  <si>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</si>
  <si>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</si>
  <si>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</si>
  <si>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</si>
  <si>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</si>
  <si>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</si>
  <si>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</si>
  <si>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</si>
  <si>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</si>
  <si>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</si>
  <si>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</si>
  <si>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</si>
  <si>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</si>
  <si>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</si>
  <si>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</si>
  <si>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</si>
  <si>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</si>
  <si>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</si>
  <si>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</si>
  <si>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</si>
  <si>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</si>
  <si>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</si>
  <si>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</si>
  <si>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</si>
  <si>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</si>
  <si>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</si>
  <si>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</si>
  <si>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</si>
  <si>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</si>
  <si>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</si>
  <si>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</si>
  <si>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</si>
  <si>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</si>
  <si>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</si>
  <si>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</si>
  <si>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</si>
  <si>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</si>
  <si>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</si>
  <si>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</si>
  <si>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</si>
  <si>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</si>
  <si>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</si>
  <si>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</si>
  <si>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</si>
  <si>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</si>
  <si>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</si>
  <si>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</si>
  <si>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</si>
  <si>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</si>
  <si>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</si>
  <si>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</si>
  <si>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</si>
  <si>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</si>
  <si>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</si>
  <si>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</si>
  <si>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</si>
  <si>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</si>
  <si>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</si>
  <si>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</si>
  <si>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</si>
  <si>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</si>
  <si>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</si>
  <si>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</si>
  <si>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</si>
  <si>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</si>
  <si>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</si>
  <si>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</si>
  <si>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</si>
  <si>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</si>
  <si>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</si>
  <si>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</si>
  <si>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</si>
  <si>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</si>
  <si>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</si>
  <si>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</si>
  <si>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</si>
  <si>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</si>
  <si>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</si>
  <si>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</si>
  <si>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</si>
  <si>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</si>
  <si>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</si>
  <si>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</si>
  <si>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</si>
  <si>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</si>
  <si>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</si>
  <si>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</si>
  <si>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</si>
  <si>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</si>
  <si>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</si>
  <si>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</si>
  <si>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</si>
  <si>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</si>
  <si>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</si>
  <si>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</si>
  <si>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</si>
  <si>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</si>
  <si>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</si>
  <si>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</si>
  <si>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</si>
  <si>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</si>
  <si>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</si>
  <si>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</si>
  <si>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</si>
  <si>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</si>
  <si>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</si>
  <si>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</si>
  <si>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</si>
  <si>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</si>
  <si>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</si>
  <si>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</si>
  <si>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</si>
  <si>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</si>
  <si>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</si>
  <si>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</si>
  <si>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</si>
  <si>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</si>
  <si>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</si>
  <si>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</si>
  <si>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</si>
  <si>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</si>
  <si>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</si>
  <si>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</si>
  <si>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</si>
  <si>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</si>
  <si>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</si>
  <si>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</si>
  <si>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</si>
  <si>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</si>
  <si>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</si>
  <si>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</si>
  <si>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</si>
  <si>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</si>
  <si>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</si>
  <si>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</si>
  <si>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</si>
  <si>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</si>
  <si>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</si>
  <si>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</si>
  <si>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</si>
  <si>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</si>
  <si>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</si>
  <si>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</si>
  <si>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</si>
  <si>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</si>
  <si>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</si>
  <si>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</si>
  <si>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</si>
  <si>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</si>
  <si>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</si>
  <si>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</si>
  <si>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</si>
  <si>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</si>
  <si>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</si>
  <si>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</si>
  <si>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</si>
  <si>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</si>
  <si>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</si>
  <si>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</si>
  <si>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</si>
  <si>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</si>
  <si>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</si>
  <si>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</si>
  <si>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</si>
  <si>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</si>
  <si>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</si>
  <si>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</si>
  <si>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</si>
  <si>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</si>
  <si>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</si>
  <si>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</si>
  <si>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</si>
  <si>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</si>
  <si>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</si>
  <si>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</si>
  <si>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</si>
  <si>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</si>
  <si>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</si>
  <si>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</si>
  <si>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</si>
  <si>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</si>
  <si>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</si>
  <si>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</si>
  <si>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</si>
  <si>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</si>
  <si>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</si>
  <si>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</si>
  <si>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</si>
  <si>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</si>
  <si>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</si>
  <si>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</si>
  <si>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</si>
  <si>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</si>
  <si>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</si>
  <si>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</si>
  <si>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</si>
  <si>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</si>
  <si>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</si>
  <si>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</si>
  <si>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</si>
  <si>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</si>
  <si>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</si>
  <si>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</si>
  <si>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</si>
  <si>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</si>
  <si>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</si>
  <si>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</si>
  <si>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</si>
  <si>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</si>
  <si>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</si>
  <si>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</si>
  <si>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</si>
  <si>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</si>
  <si>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</si>
  <si>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</si>
  <si>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</si>
  <si>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</si>
  <si>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</si>
  <si>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</si>
  <si>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</si>
  <si>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</si>
  <si>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</si>
  <si>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</si>
  <si>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</si>
  <si>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</si>
  <si>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</si>
  <si>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</si>
  <si>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</si>
  <si>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</si>
  <si>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</si>
  <si>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</si>
  <si>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</si>
  <si>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</si>
  <si>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</si>
  <si>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</si>
  <si>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</si>
  <si>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</si>
  <si>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</si>
  <si>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</si>
  <si>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</si>
  <si>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</si>
  <si>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</si>
  <si>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</si>
  <si>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</si>
  <si>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</si>
  <si>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</si>
  <si>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</si>
  <si>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</si>
  <si>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</si>
  <si>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</si>
  <si>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</si>
  <si>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</si>
  <si>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</si>
  <si>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</si>
  <si>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</si>
  <si>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</si>
  <si>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</si>
  <si>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</si>
  <si>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</si>
  <si>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</si>
  <si>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</si>
  <si>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</si>
  <si>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</si>
  <si>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</si>
  <si>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</si>
  <si>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</si>
  <si>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</si>
  <si>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</si>
  <si>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</si>
  <si>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</si>
  <si>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</si>
  <si>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</si>
  <si>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</si>
  <si>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</si>
  <si>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</si>
  <si>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</si>
  <si>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</si>
  <si>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</si>
  <si>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</si>
  <si>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</si>
  <si>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</si>
  <si>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</si>
  <si>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</si>
  <si>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</si>
  <si>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</si>
  <si>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</si>
  <si>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</si>
  <si>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</si>
  <si>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</si>
  <si>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</si>
  <si>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</si>
  <si>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</si>
  <si>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</si>
  <si>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</si>
  <si>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</si>
  <si>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</si>
  <si>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</si>
  <si>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</si>
  <si>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</si>
  <si>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</si>
  <si>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</si>
  <si>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</si>
  <si>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</si>
  <si>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</si>
  <si>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</si>
  <si>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</si>
  <si>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</si>
  <si>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</si>
  <si>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</si>
  <si>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</si>
  <si>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</si>
  <si>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</si>
  <si>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</si>
  <si>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</si>
  <si>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</si>
  <si>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</si>
  <si>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</si>
  <si>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</si>
  <si>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</si>
  <si>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</si>
  <si>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</si>
  <si>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</si>
  <si>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</si>
  <si>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</si>
  <si>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</si>
  <si>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</si>
  <si>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</si>
  <si>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</si>
  <si>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</si>
  <si>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</si>
  <si>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</si>
  <si>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</si>
  <si>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</si>
  <si>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</si>
  <si>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</si>
  <si>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</si>
  <si>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</si>
  <si>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</si>
  <si>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</si>
  <si>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</si>
  <si>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</si>
  <si>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</si>
  <si>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</si>
  <si>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</si>
  <si>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</si>
  <si>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</si>
  <si>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</si>
  <si>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</si>
  <si>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</si>
  <si>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</si>
  <si>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</si>
  <si>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</si>
  <si>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</si>
  <si>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</si>
  <si>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</si>
  <si>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</si>
  <si>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</si>
  <si>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</si>
  <si>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</si>
  <si>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</si>
  <si>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</si>
  <si>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</si>
  <si>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</si>
  <si>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</si>
  <si>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</si>
  <si>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</si>
  <si>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</si>
  <si>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</si>
  <si>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</si>
  <si>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</si>
  <si>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</si>
  <si>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</si>
  <si>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</si>
  <si>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</si>
  <si>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</si>
  <si>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</si>
  <si>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</si>
  <si>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</si>
  <si>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</si>
  <si>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</si>
  <si>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</si>
  <si>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</si>
  <si>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</si>
  <si>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</si>
  <si>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</si>
  <si>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</si>
  <si>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</si>
  <si>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</si>
  <si>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</si>
  <si>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</si>
  <si>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</si>
  <si>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</si>
  <si>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</si>
  <si>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</si>
  <si>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</si>
  <si>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</si>
  <si>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</si>
  <si>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</si>
  <si>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</si>
  <si>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</si>
  <si>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</si>
  <si>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</si>
  <si>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</si>
  <si>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</si>
  <si>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</si>
  <si>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</si>
  <si>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</si>
  <si>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</si>
  <si>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</si>
  <si>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</si>
  <si>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</si>
  <si>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</si>
  <si>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</si>
  <si>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</si>
  <si>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</si>
  <si>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</si>
  <si>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</si>
  <si>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</si>
  <si>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</si>
  <si>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</si>
  <si>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</si>
  <si>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</si>
  <si>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</si>
  <si>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</si>
  <si>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</si>
  <si>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</si>
  <si>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</si>
  <si>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</si>
  <si>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</si>
  <si>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</si>
  <si>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</si>
  <si>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</si>
  <si>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</si>
  <si>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</si>
  <si>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</si>
  <si>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</si>
  <si>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</si>
  <si>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</si>
  <si>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</si>
  <si>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</si>
  <si>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</si>
  <si>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</si>
  <si>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</si>
  <si>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</si>
  <si>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</si>
  <si>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</si>
  <si>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</si>
  <si>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</si>
  <si>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</si>
  <si>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</si>
  <si>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</si>
  <si>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</si>
  <si>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</si>
  <si>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</si>
  <si>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</si>
  <si>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</si>
  <si>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</si>
  <si>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</si>
  <si>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</si>
  <si>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</si>
  <si>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</si>
  <si>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</si>
  <si>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</si>
  <si>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</si>
  <si>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</si>
  <si>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</si>
  <si>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</si>
  <si>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</si>
  <si>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</si>
  <si>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</si>
  <si>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</si>
  <si>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</si>
  <si>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</si>
  <si>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</si>
  <si>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</si>
  <si>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</si>
  <si>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</si>
  <si>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</si>
  <si>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</si>
  <si>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</si>
  <si>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</si>
  <si>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</si>
  <si>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</si>
  <si>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</si>
  <si>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</si>
  <si>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</si>
  <si>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</si>
  <si>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</si>
  <si>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</si>
  <si>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</si>
  <si>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</si>
  <si>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</si>
  <si>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</si>
  <si>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</si>
  <si>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</si>
  <si>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</si>
  <si>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</si>
  <si>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</si>
  <si>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</si>
  <si>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</si>
  <si>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</si>
  <si>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</si>
  <si>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</si>
  <si>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</si>
  <si>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</si>
  <si>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</si>
  <si>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</si>
  <si>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</si>
  <si>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</si>
  <si>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</si>
  <si>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</si>
  <si>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</si>
  <si>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</si>
  <si>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</si>
  <si>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</si>
  <si>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</si>
  <si>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</si>
  <si>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</si>
  <si>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</si>
  <si>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</si>
  <si>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</si>
  <si>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</si>
  <si>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</si>
  <si>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</si>
  <si>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</si>
  <si>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</si>
  <si>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</si>
  <si>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</si>
  <si>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</si>
  <si>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</si>
  <si>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</si>
  <si>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</si>
  <si>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</si>
  <si>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</si>
  <si>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</si>
  <si>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</si>
  <si>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</si>
  <si>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</si>
  <si>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</si>
  <si>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</si>
  <si>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</si>
  <si>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</si>
  <si>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</si>
  <si>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</si>
  <si>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</si>
  <si>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</si>
  <si>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</si>
  <si>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</si>
  <si>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</si>
  <si>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</si>
  <si>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</si>
  <si>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</si>
  <si>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</si>
  <si>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</si>
  <si>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</si>
  <si>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</si>
  <si>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</si>
  <si>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</si>
  <si>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</si>
  <si>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</si>
  <si>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</si>
  <si>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</si>
  <si>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</si>
  <si>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</si>
  <si>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</si>
  <si>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</si>
  <si>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</si>
  <si>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</si>
  <si>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</si>
  <si>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</si>
  <si>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</si>
  <si>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</si>
  <si>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</si>
  <si>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</si>
  <si>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</si>
  <si>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</si>
  <si>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</si>
  <si>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</si>
  <si>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</si>
  <si>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</si>
  <si>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</si>
  <si>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</si>
  <si>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</si>
  <si>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</si>
  <si>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</si>
  <si>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</si>
  <si>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</si>
  <si>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</si>
  <si>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</si>
  <si>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</si>
  <si>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</si>
  <si>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</si>
  <si>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</si>
  <si>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</si>
  <si>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</si>
  <si>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</si>
  <si>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</si>
  <si>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</si>
  <si>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</si>
  <si>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</si>
  <si>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</si>
  <si>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</si>
  <si>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</si>
  <si>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</si>
  <si>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</si>
  <si>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</si>
  <si>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</si>
  <si>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</si>
  <si>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</si>
  <si>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</si>
  <si>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</si>
  <si>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</si>
  <si>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</si>
  <si>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</si>
  <si>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</si>
  <si>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</si>
  <si>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</si>
  <si>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</si>
  <si>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</si>
  <si>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</si>
  <si>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</si>
  <si>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</si>
  <si>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</si>
  <si>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</si>
  <si>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</si>
  <si>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</si>
  <si>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</si>
  <si>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</si>
  <si>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</si>
  <si>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</si>
  <si>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</si>
  <si>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</si>
  <si>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</si>
  <si>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</si>
  <si>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</si>
  <si>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</si>
  <si>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</si>
  <si>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</si>
  <si>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</si>
  <si>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</si>
  <si>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</si>
  <si>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</si>
  <si>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</si>
  <si>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</si>
  <si>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</si>
  <si>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</si>
  <si>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</si>
  <si>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</si>
  <si>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</si>
  <si>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</si>
  <si>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</si>
  <si>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</si>
  <si>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</si>
  <si>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</si>
  <si>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</si>
  <si>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</si>
  <si>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</si>
  <si>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</si>
  <si>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</si>
  <si>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</si>
  <si>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</si>
  <si>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</si>
  <si>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</si>
  <si>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</si>
  <si>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</si>
  <si>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</si>
  <si>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</si>
  <si>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</si>
  <si>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</si>
  <si>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</si>
  <si>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</si>
  <si>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</si>
  <si>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</si>
  <si>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</si>
  <si>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</si>
  <si>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</si>
  <si>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</si>
  <si>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</si>
  <si>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</si>
  <si>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</si>
  <si>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</si>
  <si>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</si>
  <si>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</si>
  <si>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</si>
  <si>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</si>
  <si>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</si>
  <si>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</si>
  <si>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</si>
  <si>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</si>
  <si>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</si>
  <si>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</si>
  <si>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</si>
  <si>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</si>
  <si>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</si>
  <si>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</si>
  <si>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</si>
  <si>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</si>
  <si>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</si>
  <si>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</si>
  <si>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</si>
  <si>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</si>
  <si>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</si>
  <si>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</si>
  <si>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</si>
  <si>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</si>
  <si>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</si>
  <si>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</si>
  <si>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</si>
  <si>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</si>
  <si>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</si>
  <si>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</si>
  <si>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</si>
  <si>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</si>
  <si>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</si>
  <si>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</si>
  <si>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</si>
  <si>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</si>
  <si>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</si>
  <si>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</si>
  <si>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</si>
  <si>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</si>
  <si>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</si>
  <si>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</si>
  <si>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</si>
  <si>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</si>
  <si>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</si>
  <si>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</si>
  <si>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</si>
  <si>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</si>
  <si>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</si>
  <si>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</si>
  <si>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</si>
  <si>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</si>
  <si>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</si>
  <si>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</si>
  <si>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</si>
  <si>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</si>
  <si>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</si>
  <si>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</si>
  <si>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</si>
  <si>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</si>
  <si>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</si>
  <si>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</si>
  <si>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</si>
  <si>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</si>
  <si>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</si>
  <si>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</si>
  <si>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</si>
  <si>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</si>
  <si>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</si>
  <si>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</si>
  <si>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</si>
  <si>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</si>
  <si>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</si>
  <si>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</si>
  <si>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</si>
  <si>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</si>
  <si>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</si>
  <si>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</si>
  <si>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</si>
  <si>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</si>
  <si>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</si>
  <si>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</si>
  <si>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</si>
  <si>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</si>
  <si>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</si>
  <si>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</si>
  <si>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</si>
  <si>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</si>
  <si>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</si>
  <si>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</si>
  <si>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</si>
  <si>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</si>
  <si>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</si>
  <si>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</si>
  <si>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</si>
  <si>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</si>
  <si>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</si>
  <si>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</si>
  <si>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</si>
  <si>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</si>
  <si>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</si>
  <si>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</si>
  <si>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</si>
  <si>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</si>
  <si>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</si>
  <si>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</si>
  <si>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</si>
  <si>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</si>
  <si>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</si>
  <si>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</si>
  <si>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</si>
  <si>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</si>
  <si>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</si>
  <si>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</si>
  <si>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</si>
  <si>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</si>
  <si>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</si>
  <si>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</si>
  <si>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</si>
  <si>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</si>
  <si>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</si>
  <si>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</si>
  <si>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</si>
  <si>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</si>
  <si>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</si>
  <si>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</si>
  <si>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</si>
  <si>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</si>
  <si>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</si>
  <si>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</si>
  <si>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</si>
  <si>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</si>
  <si>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</si>
  <si>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</si>
  <si>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</si>
  <si>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</si>
  <si>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</si>
  <si>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</si>
  <si>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</si>
  <si>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</si>
  <si>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</si>
  <si>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</si>
  <si>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</si>
  <si>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</si>
  <si>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</si>
  <si>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</si>
  <si>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</si>
  <si>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</si>
  <si>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</si>
  <si>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</si>
  <si>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</si>
  <si>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</si>
  <si>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</si>
  <si>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</si>
  <si>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</si>
  <si>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</si>
  <si>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</si>
  <si>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</si>
  <si>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</si>
  <si>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</si>
  <si>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</si>
  <si>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</si>
  <si>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</si>
  <si>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</si>
  <si>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</si>
  <si>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</si>
  <si>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</si>
  <si>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</si>
  <si>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</si>
  <si>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</si>
  <si>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</si>
  <si>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</si>
  <si>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</si>
  <si>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</si>
  <si>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</si>
  <si>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</si>
  <si>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</si>
  <si>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</si>
  <si>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</si>
  <si>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</si>
  <si>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</si>
  <si>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</si>
  <si>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</si>
  <si>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</si>
  <si>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</si>
  <si>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</si>
  <si>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</si>
  <si>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</si>
  <si>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</si>
  <si>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</si>
  <si>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</si>
  <si>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</si>
  <si>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</si>
  <si>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</si>
  <si>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</si>
  <si>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</si>
  <si>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</si>
  <si>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</si>
  <si>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</si>
  <si>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</si>
  <si>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</si>
  <si>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</si>
  <si>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</si>
  <si>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</si>
  <si>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</si>
  <si>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</si>
  <si>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</si>
  <si>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</si>
  <si>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</si>
  <si>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</si>
  <si>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</si>
  <si>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</si>
  <si>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</si>
  <si>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</si>
  <si>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</si>
  <si>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</si>
  <si>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</si>
  <si>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</si>
  <si>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</si>
  <si>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</si>
  <si>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</si>
  <si>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</si>
  <si>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</si>
  <si>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</si>
  <si>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</si>
  <si>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</si>
  <si>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</si>
  <si>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</si>
  <si>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</si>
  <si>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</si>
  <si>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</si>
  <si>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</si>
  <si>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</si>
  <si>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</si>
  <si>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</si>
  <si>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</si>
  <si>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</si>
  <si>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</si>
  <si>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</si>
  <si>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</si>
  <si>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</si>
  <si>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</si>
  <si>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</si>
  <si>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</si>
  <si>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</si>
  <si>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</si>
  <si>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</si>
  <si>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</si>
  <si>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</si>
  <si>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</si>
  <si>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</si>
  <si>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</si>
  <si>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</si>
  <si>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</si>
  <si>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</si>
  <si>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</si>
  <si>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</si>
  <si>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</si>
  <si>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</si>
  <si>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</si>
  <si>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</si>
  <si>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</si>
  <si>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</si>
  <si>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</si>
  <si>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</si>
  <si>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</si>
  <si>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</si>
  <si>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</si>
  <si>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</si>
  <si>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</si>
  <si>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</si>
  <si>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</si>
  <si>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</si>
  <si>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</si>
  <si>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</si>
  <si>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</si>
  <si>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</si>
  <si>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</si>
  <si>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</si>
  <si>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</si>
  <si>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</si>
  <si>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</si>
  <si>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</si>
  <si>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</si>
  <si>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</si>
  <si>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</si>
  <si>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</si>
  <si>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</si>
  <si>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</si>
  <si>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</si>
  <si>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</si>
  <si>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</si>
  <si>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</si>
  <si>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</si>
  <si>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</si>
  <si>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</si>
  <si>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</si>
  <si>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</si>
  <si>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</si>
  <si>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</si>
  <si>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</si>
  <si>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</si>
  <si>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</si>
  <si>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</si>
  <si>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</si>
  <si>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</si>
  <si>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</si>
  <si>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</si>
  <si>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</si>
  <si>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</si>
  <si>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</si>
  <si>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</si>
  <si>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</si>
  <si>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</si>
  <si>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</si>
  <si>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</si>
  <si>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</si>
  <si>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</si>
  <si>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</si>
  <si>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</si>
  <si>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</si>
  <si>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</si>
  <si>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</si>
  <si>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</si>
  <si>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</si>
  <si>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</si>
  <si>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</si>
  <si>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</si>
  <si>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</si>
  <si>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</si>
  <si>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</si>
  <si>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</si>
  <si>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</si>
  <si>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</si>
  <si>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</si>
  <si>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</si>
  <si>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</si>
  <si>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</si>
  <si>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</si>
  <si>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</si>
  <si>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</si>
  <si>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</si>
  <si>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</si>
  <si>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</si>
  <si>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</si>
  <si>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</si>
  <si>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</si>
  <si>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</si>
  <si>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</si>
  <si>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</si>
  <si>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</si>
  <si>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</si>
  <si>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</si>
  <si>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</si>
  <si>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</si>
  <si>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</si>
  <si>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</si>
  <si>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</si>
  <si>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</si>
  <si>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</si>
  <si>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</si>
  <si>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</si>
  <si>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</si>
  <si>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</si>
  <si>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</si>
  <si>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</si>
  <si>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</si>
  <si>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</si>
  <si>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</si>
  <si>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</si>
  <si>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</si>
  <si>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</si>
  <si>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</si>
  <si>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</si>
  <si>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</si>
  <si>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</si>
  <si>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</si>
  <si>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</si>
  <si>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</si>
  <si>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</si>
  <si>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</si>
  <si>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</si>
  <si>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</si>
  <si>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</si>
  <si>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</si>
  <si>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</si>
  <si>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</si>
  <si>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</si>
  <si>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</si>
  <si>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</si>
  <si>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</si>
  <si>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</si>
  <si>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</si>
  <si>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</si>
  <si>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</si>
  <si>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</si>
  <si>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</si>
  <si>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</si>
  <si>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</si>
  <si>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</si>
  <si>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</si>
  <si>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</si>
  <si>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</si>
  <si>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</si>
  <si>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</si>
  <si>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</si>
  <si>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</si>
  <si>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</si>
  <si>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</si>
  <si>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</si>
  <si>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</si>
  <si>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</si>
  <si>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</si>
  <si>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</si>
  <si>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</si>
  <si>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</si>
  <si>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</si>
  <si>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</si>
  <si>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</si>
  <si>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</si>
  <si>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</si>
  <si>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</si>
  <si>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</si>
  <si>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</si>
  <si>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</si>
  <si>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</si>
  <si>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</si>
  <si>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</si>
  <si>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</si>
  <si>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</si>
  <si>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</si>
  <si>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</si>
  <si>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</si>
  <si>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</si>
  <si>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</si>
  <si>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</si>
  <si>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</si>
  <si>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</si>
  <si>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</si>
  <si>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</si>
  <si>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</si>
  <si>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</si>
  <si>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</si>
  <si>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</si>
  <si>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</si>
  <si>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</si>
  <si>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</si>
  <si>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</si>
  <si>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</si>
  <si>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</si>
  <si>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</si>
  <si>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</si>
  <si>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</si>
  <si>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</si>
  <si>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</si>
  <si>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</si>
  <si>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</si>
  <si>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</si>
  <si>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</si>
  <si>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</si>
  <si>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</si>
  <si>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</si>
  <si>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</si>
  <si>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</si>
  <si>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</si>
  <si>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</si>
  <si>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</si>
  <si>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</si>
  <si>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</si>
  <si>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</si>
  <si>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</si>
  <si>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</si>
  <si>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</si>
  <si>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</si>
  <si>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</si>
  <si>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</si>
  <si>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</si>
  <si>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</si>
  <si>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</si>
  <si>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</si>
  <si>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</si>
  <si>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</si>
  <si>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</si>
  <si>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</si>
  <si>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</si>
  <si>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</si>
  <si>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</si>
  <si>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</si>
  <si>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</si>
  <si>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</si>
  <si>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</si>
  <si>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</si>
  <si>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</si>
  <si>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</si>
  <si>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</si>
  <si>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</si>
  <si>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</si>
  <si>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</si>
  <si>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</si>
  <si>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</si>
  <si>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</si>
  <si>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</si>
  <si>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</si>
  <si>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</si>
  <si>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</si>
  <si>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</si>
  <si>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</si>
  <si>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</si>
  <si>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</si>
  <si>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</si>
  <si>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</si>
  <si>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</si>
  <si>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</si>
  <si>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</si>
  <si>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</si>
  <si>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</si>
  <si>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</si>
  <si>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</si>
  <si>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</si>
  <si>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</si>
  <si>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</si>
  <si>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</si>
  <si>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</si>
  <si>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</si>
  <si>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</si>
  <si>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</si>
  <si>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</si>
  <si>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</si>
  <si>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</si>
  <si>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</si>
  <si>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</si>
  <si>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</si>
  <si>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</si>
  <si>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</si>
  <si>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</si>
  <si>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</si>
  <si>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</si>
  <si>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</si>
  <si>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</si>
  <si>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</si>
  <si>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</si>
  <si>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</si>
  <si>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</si>
  <si>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</si>
  <si>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</si>
  <si>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</si>
  <si>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</si>
  <si>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</si>
  <si>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</si>
  <si>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</si>
  <si>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</si>
  <si>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</si>
  <si>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</si>
  <si>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</si>
  <si>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</si>
  <si>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</si>
  <si>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</si>
  <si>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</si>
  <si>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</si>
  <si>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</si>
  <si>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</si>
  <si>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</si>
  <si>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</si>
  <si>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</si>
  <si>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</si>
  <si>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</si>
  <si>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</si>
  <si>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</si>
  <si>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</si>
  <si>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</si>
  <si>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</si>
  <si>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</si>
  <si>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</si>
  <si>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</si>
  <si>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</si>
  <si>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</si>
  <si>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</si>
  <si>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</si>
  <si>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</si>
  <si>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</si>
  <si>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</si>
  <si>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</si>
  <si>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</si>
  <si>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</si>
  <si>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</si>
  <si>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</si>
  <si>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</si>
  <si>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</si>
  <si>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</si>
  <si>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</si>
  <si>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</si>
  <si>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</si>
  <si>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</si>
  <si>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</si>
  <si>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</si>
  <si>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</si>
  <si>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</si>
  <si>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</si>
  <si>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</si>
  <si>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</si>
  <si>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</si>
  <si>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</si>
  <si>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</si>
  <si>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</si>
  <si>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</si>
  <si>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</si>
  <si>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</si>
  <si>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</si>
  <si>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</si>
  <si>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</si>
  <si>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</si>
  <si>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</si>
  <si>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</si>
  <si>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</si>
  <si>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</si>
  <si>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</si>
  <si>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</si>
  <si>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</si>
  <si>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</si>
  <si>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</si>
  <si>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</si>
  <si>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</si>
  <si>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</si>
  <si>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</si>
  <si>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</si>
  <si>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</si>
  <si>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</si>
  <si>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</si>
  <si>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</si>
  <si>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</si>
  <si>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</si>
  <si>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</si>
  <si>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</si>
  <si>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</si>
  <si>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</si>
  <si>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</si>
  <si>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</si>
  <si>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</si>
  <si>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</si>
  <si>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</si>
  <si>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</si>
  <si>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</si>
  <si>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</si>
  <si>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</si>
  <si>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</si>
  <si>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</si>
  <si>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</si>
  <si>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</si>
  <si>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</si>
  <si>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</si>
  <si>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</si>
  <si>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</si>
  <si>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</si>
  <si>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</si>
  <si>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</si>
  <si>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</si>
  <si>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</si>
  <si>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</si>
  <si>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</si>
  <si>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</si>
  <si>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</si>
  <si>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</si>
  <si>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</si>
  <si>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</si>
  <si>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</si>
  <si>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</si>
  <si>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</si>
  <si>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</si>
  <si>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</si>
  <si>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</si>
  <si>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</si>
  <si>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</si>
  <si>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</si>
  <si>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</si>
  <si>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</si>
  <si>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</si>
  <si>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</si>
  <si>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</si>
  <si>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</si>
  <si>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</si>
  <si>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</si>
  <si>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</si>
  <si>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</si>
  <si>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</si>
  <si>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</si>
  <si>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</si>
  <si>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</si>
  <si>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</si>
  <si>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</si>
  <si>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</si>
  <si>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</si>
  <si>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</si>
  <si>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</si>
  <si>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</si>
  <si>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</si>
  <si>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</si>
  <si>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</si>
  <si>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</si>
  <si>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</si>
  <si>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</si>
  <si>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</si>
  <si>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</si>
  <si>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</si>
  <si>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</si>
  <si>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</si>
  <si>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</si>
  <si>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</si>
  <si>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</si>
  <si>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</si>
  <si>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</si>
  <si>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</si>
  <si>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</si>
  <si>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</si>
  <si>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</si>
  <si>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</si>
  <si>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</si>
  <si>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</si>
  <si>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</si>
  <si>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</si>
  <si>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</si>
  <si>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</si>
  <si>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</si>
  <si>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</si>
  <si>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</si>
  <si>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</si>
  <si>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</si>
  <si>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</si>
  <si>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</si>
  <si>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</si>
  <si>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</si>
  <si>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</si>
  <si>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</si>
  <si>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</si>
  <si>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</si>
  <si>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</si>
  <si>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</si>
  <si>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</si>
  <si>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</si>
  <si>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</si>
  <si>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</si>
  <si>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</si>
  <si>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</si>
  <si>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</si>
  <si>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</si>
  <si>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</si>
  <si>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</si>
  <si>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</si>
  <si>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</si>
  <si>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</si>
  <si>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</si>
  <si>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</si>
  <si>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</si>
  <si>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</si>
  <si>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</si>
  <si>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</si>
  <si>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</si>
  <si>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</si>
  <si>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</si>
  <si>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</si>
  <si>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</si>
  <si>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</si>
  <si>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</si>
  <si>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</si>
  <si>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</si>
  <si>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</si>
  <si>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</si>
  <si>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</si>
  <si>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</si>
  <si>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</si>
  <si>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</si>
  <si>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</si>
  <si>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</si>
  <si>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</si>
  <si>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</si>
  <si>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</si>
  <si>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</si>
  <si>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</si>
  <si>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</si>
  <si>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</si>
  <si>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</si>
  <si>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</si>
  <si>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</si>
  <si>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</si>
  <si>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</si>
  <si>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</si>
  <si>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</si>
  <si>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</si>
  <si>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</si>
  <si>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</si>
  <si>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</si>
  <si>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</si>
  <si>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</si>
  <si>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</si>
  <si>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</si>
  <si>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</si>
  <si>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</si>
  <si>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</si>
  <si>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</si>
  <si>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</si>
  <si>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</si>
  <si>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</si>
  <si>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</si>
  <si>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</si>
  <si>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</si>
  <si>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</si>
  <si>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</si>
  <si>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</si>
  <si>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</si>
  <si>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</si>
  <si>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</si>
  <si>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</si>
  <si>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</si>
  <si>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</si>
  <si>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</si>
  <si>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</si>
  <si>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</si>
  <si>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</si>
  <si>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</si>
  <si>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</si>
  <si>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</si>
  <si>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</si>
  <si>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</si>
  <si>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</si>
  <si>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</si>
  <si>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</si>
  <si>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</si>
  <si>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</si>
  <si>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</si>
  <si>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</si>
  <si>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</si>
  <si>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</si>
  <si>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</si>
  <si>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</si>
  <si>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</si>
  <si>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</si>
  <si>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</si>
  <si>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</si>
  <si>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</si>
  <si>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</si>
  <si>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</si>
  <si>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</si>
  <si>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</si>
  <si>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</si>
  <si>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</si>
  <si>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</si>
  <si>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</si>
  <si>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</si>
  <si>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</si>
  <si>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</si>
  <si>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</si>
  <si>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</si>
  <si>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</si>
  <si>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</si>
  <si>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</si>
  <si>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</si>
  <si>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</si>
  <si>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</si>
  <si>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</si>
  <si>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</si>
  <si>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</si>
  <si>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</si>
  <si>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</si>
  <si>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</si>
  <si>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</si>
  <si>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</si>
  <si>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</si>
  <si>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</si>
  <si>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</si>
  <si>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</si>
  <si>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</si>
  <si>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</si>
  <si>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</si>
  <si>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</si>
  <si>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</si>
  <si>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</si>
  <si>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</si>
  <si>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</si>
  <si>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</si>
  <si>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</si>
  <si>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</si>
  <si>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</si>
  <si>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</si>
  <si>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</si>
  <si>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</si>
  <si>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</si>
  <si>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</si>
  <si>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</si>
  <si>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</si>
  <si>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</si>
  <si>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</si>
  <si>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</si>
  <si>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</si>
  <si>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</si>
  <si>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</si>
  <si>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</si>
  <si>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</si>
  <si>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</si>
  <si>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</si>
  <si>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</si>
  <si>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</si>
  <si>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</si>
  <si>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</si>
  <si>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</si>
  <si>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</si>
  <si>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</si>
  <si>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</si>
  <si>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</si>
  <si>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</si>
  <si>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</si>
  <si>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</si>
  <si>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</si>
  <si>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</si>
  <si>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</si>
  <si>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</si>
  <si>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</si>
  <si>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</si>
  <si>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</si>
  <si>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</si>
  <si>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</si>
  <si>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</si>
  <si>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</si>
  <si>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</si>
  <si>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</si>
  <si>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</si>
  <si>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</si>
  <si>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</si>
  <si>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</si>
  <si>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</si>
  <si>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</si>
  <si>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</si>
  <si>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</si>
  <si>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</si>
  <si>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</si>
  <si>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</si>
  <si>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</si>
  <si>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</si>
  <si>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</si>
  <si>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</si>
  <si>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</si>
  <si>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</si>
  <si>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</si>
  <si>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</si>
  <si>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</si>
  <si>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</si>
  <si>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</si>
  <si>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</si>
  <si>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</si>
  <si>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</si>
  <si>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</si>
  <si>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</si>
  <si>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</si>
  <si>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</si>
  <si>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</si>
  <si>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</si>
  <si>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</si>
  <si>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</si>
  <si>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</si>
  <si>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</si>
  <si>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</si>
  <si>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</si>
  <si>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</si>
  <si>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</si>
  <si>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</si>
  <si>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</si>
  <si>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</si>
  <si>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</si>
  <si>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</si>
  <si>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</si>
  <si>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</si>
  <si>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</si>
  <si>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</si>
  <si>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</si>
  <si>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</si>
  <si>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</si>
  <si>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</si>
  <si>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</si>
  <si>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</si>
  <si>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</si>
  <si>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</si>
  <si>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</si>
  <si>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</si>
  <si>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</si>
  <si>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</si>
  <si>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</si>
  <si>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</si>
  <si>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</si>
  <si>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</si>
  <si>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</si>
  <si>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</si>
  <si>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</si>
  <si>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</si>
  <si>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</si>
  <si>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</si>
  <si>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</si>
  <si>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</si>
  <si>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</si>
  <si>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</si>
  <si>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</si>
  <si>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</si>
  <si>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</si>
  <si>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</si>
  <si>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</si>
  <si>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</si>
  <si>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</si>
  <si>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</si>
  <si>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</si>
  <si>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</si>
  <si>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</si>
  <si>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</si>
  <si>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</si>
  <si>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</si>
  <si>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</si>
  <si>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</si>
  <si>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</si>
  <si>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</si>
  <si>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</si>
  <si>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</si>
  <si>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</si>
  <si>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</si>
  <si>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</si>
  <si>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</si>
  <si>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</si>
  <si>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</si>
  <si>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</si>
  <si>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</si>
  <si>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</si>
  <si>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</si>
  <si>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</si>
  <si>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</si>
  <si>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</si>
  <si>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</si>
  <si>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</si>
  <si>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</si>
  <si>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</si>
  <si>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</si>
  <si>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</si>
  <si>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</si>
  <si>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</si>
  <si>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</si>
  <si>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</si>
  <si>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</si>
  <si>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</si>
  <si>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</si>
  <si>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</si>
  <si>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</si>
  <si>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</si>
  <si>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</si>
  <si>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</si>
  <si>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</si>
  <si>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</si>
  <si>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</si>
  <si>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</si>
  <si>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</si>
  <si>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</si>
  <si>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</si>
  <si>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</si>
  <si>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</si>
  <si>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</si>
  <si>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</si>
  <si>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</si>
  <si>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</si>
  <si>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</si>
  <si>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</si>
  <si>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</si>
  <si>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</si>
  <si>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</si>
  <si>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</si>
  <si>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</si>
  <si>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</si>
  <si>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</si>
  <si>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</si>
  <si>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</si>
  <si>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</si>
  <si>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</si>
  <si>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</si>
  <si>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</si>
  <si>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</si>
  <si>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</si>
  <si>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</si>
  <si>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</si>
  <si>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</si>
  <si>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</si>
  <si>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</si>
  <si>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</si>
  <si>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</si>
  <si>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</si>
  <si>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</si>
  <si>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</si>
  <si>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</si>
  <si>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</si>
  <si>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</si>
  <si>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</si>
  <si>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</si>
  <si>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</si>
  <si>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</si>
  <si>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</si>
  <si>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</si>
  <si>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</si>
  <si>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</si>
  <si>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</si>
  <si>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</si>
  <si>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</si>
  <si>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</si>
  <si>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</si>
  <si>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</si>
  <si>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</si>
  <si>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</si>
  <si>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</si>
  <si>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</si>
  <si>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</si>
  <si>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</si>
  <si>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</si>
  <si>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</si>
  <si>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</si>
  <si>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</si>
  <si>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</si>
  <si>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</si>
  <si>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</si>
  <si>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</si>
  <si>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</si>
  <si>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</si>
  <si>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</si>
  <si>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</si>
  <si>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</si>
  <si>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</si>
  <si>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</si>
  <si>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</si>
  <si>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</si>
  <si>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</si>
  <si>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</si>
  <si>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</si>
  <si>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</si>
  <si>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</si>
  <si>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</si>
  <si>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</si>
  <si>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</si>
  <si>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</si>
  <si>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</si>
  <si>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</si>
  <si>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</si>
  <si>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</si>
  <si>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</si>
  <si>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</si>
  <si>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</si>
  <si>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</si>
  <si>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</si>
  <si>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</si>
  <si>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</si>
  <si>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</si>
  <si>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</si>
  <si>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</si>
  <si>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</si>
  <si>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</si>
  <si>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</si>
  <si>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</si>
  <si>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</si>
  <si>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</si>
  <si>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</si>
  <si>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</si>
  <si>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</si>
  <si>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</si>
  <si>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</si>
  <si>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</si>
  <si>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</si>
  <si>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</si>
  <si>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</si>
  <si>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</si>
  <si>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</si>
  <si>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</si>
  <si>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</si>
  <si>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</si>
  <si>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</si>
  <si>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</si>
  <si>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</si>
  <si>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</si>
  <si>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</si>
  <si>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</si>
  <si>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</si>
  <si>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</si>
  <si>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</si>
  <si>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</si>
  <si>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</si>
  <si>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</si>
  <si>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</si>
  <si>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</si>
  <si>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</si>
  <si>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</si>
  <si>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</si>
  <si>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</si>
  <si>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</si>
  <si>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</si>
  <si>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</si>
  <si>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</si>
  <si>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</si>
  <si>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</si>
  <si>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</si>
  <si>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</si>
  <si>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</si>
  <si>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</si>
  <si>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</si>
  <si>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</si>
  <si>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</si>
  <si>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</si>
  <si>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</si>
  <si>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</si>
  <si>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</si>
  <si>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</si>
  <si>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</si>
  <si>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</si>
  <si>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</si>
  <si>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</si>
  <si>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</si>
  <si>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</si>
  <si>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</si>
  <si>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</si>
  <si>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</si>
  <si>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</si>
  <si>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</si>
  <si>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</si>
  <si>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</si>
  <si>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</si>
  <si>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</si>
  <si>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</si>
  <si>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</si>
  <si>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</si>
  <si>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</si>
  <si>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</si>
  <si>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</si>
  <si>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</si>
  <si>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</si>
  <si>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</si>
  <si>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</si>
  <si>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</si>
  <si>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</si>
  <si>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</si>
  <si>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</si>
  <si>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</si>
  <si>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</si>
  <si>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</si>
  <si>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</si>
  <si>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</si>
  <si>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</si>
  <si>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</si>
  <si>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</si>
  <si>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</si>
  <si>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</si>
  <si>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</si>
  <si>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</si>
  <si>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</si>
  <si>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</si>
  <si>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</si>
  <si>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</si>
  <si>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</si>
  <si>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</si>
  <si>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</si>
  <si>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</si>
  <si>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</si>
  <si>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</si>
  <si>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</si>
  <si>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</si>
  <si>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</si>
  <si>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</si>
  <si>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</si>
  <si>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</si>
  <si>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</si>
  <si>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</si>
  <si>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</si>
  <si>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</si>
  <si>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</si>
  <si>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</si>
  <si>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</si>
  <si>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</si>
  <si>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</si>
  <si>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</si>
  <si>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</si>
  <si>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</si>
  <si>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</si>
  <si>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</si>
  <si>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</si>
  <si>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</si>
  <si>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</si>
  <si>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</si>
  <si>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</si>
  <si>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</si>
  <si>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</si>
  <si>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</si>
  <si>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</si>
  <si>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</si>
  <si>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</si>
  <si>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</si>
  <si>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</si>
  <si>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</si>
  <si>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</si>
  <si>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</si>
  <si>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</si>
  <si>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</si>
  <si>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</si>
  <si>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</si>
  <si>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</si>
  <si>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</si>
  <si>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</si>
  <si>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</si>
  <si>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</si>
  <si>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</si>
  <si>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</si>
  <si>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</si>
  <si>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</si>
  <si>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</si>
  <si>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</si>
  <si>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</si>
  <si>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</si>
  <si>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</si>
  <si>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</si>
  <si>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</si>
  <si>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</si>
  <si>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</si>
  <si>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</si>
  <si>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</si>
  <si>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</si>
  <si>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</si>
  <si>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</si>
  <si>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</si>
  <si>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</si>
  <si>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</si>
  <si>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</si>
  <si>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</si>
  <si>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</si>
  <si>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</si>
  <si>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</si>
  <si>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</si>
  <si>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</si>
  <si>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</si>
  <si>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</si>
  <si>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</si>
  <si>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</si>
  <si>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</si>
  <si>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</si>
  <si>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</si>
  <si>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</si>
  <si>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</si>
  <si>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</si>
  <si>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</si>
  <si>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</si>
  <si>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</si>
  <si>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</si>
  <si>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</si>
  <si>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</si>
  <si>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</si>
  <si>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</si>
  <si>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</si>
  <si>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</si>
  <si>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</si>
  <si>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</si>
  <si>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</si>
  <si>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</si>
  <si>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</si>
  <si>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</si>
  <si>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</si>
  <si>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</si>
  <si>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</si>
  <si>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</si>
  <si>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</si>
  <si>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</si>
  <si>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</si>
  <si>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</si>
  <si>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</si>
  <si>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</si>
  <si>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</si>
  <si>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</si>
  <si>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</si>
  <si>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</si>
  <si>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</si>
  <si>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</si>
  <si>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</si>
  <si>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</si>
  <si>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</si>
  <si>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</si>
  <si>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</si>
  <si>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</si>
  <si>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</si>
  <si>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</si>
  <si>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</si>
  <si>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</si>
  <si>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</si>
  <si>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</si>
  <si>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</si>
  <si>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</si>
  <si>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</si>
  <si>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</si>
  <si>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</si>
  <si>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</si>
  <si>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</si>
  <si>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</si>
  <si>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</si>
  <si>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</si>
  <si>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</si>
  <si>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</si>
  <si>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</si>
  <si>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</si>
  <si>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</si>
  <si>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</si>
  <si>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</si>
  <si>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</si>
  <si>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</si>
  <si>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</si>
  <si>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</si>
  <si>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</si>
  <si>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</si>
  <si>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</si>
  <si>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</si>
  <si>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</si>
  <si>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</si>
  <si>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</si>
  <si>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</si>
  <si>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</si>
  <si>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</si>
  <si>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</si>
  <si>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</si>
  <si>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</si>
  <si>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</si>
  <si>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</si>
  <si>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</si>
  <si>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</si>
  <si>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</si>
  <si>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</si>
  <si>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</si>
  <si>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</si>
  <si>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</si>
  <si>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</si>
  <si>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</si>
  <si>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</si>
  <si>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</si>
  <si>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</si>
  <si>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</si>
  <si>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</si>
  <si>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</si>
  <si>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</si>
  <si>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</si>
  <si>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</si>
  <si>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</si>
  <si>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</si>
  <si>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</si>
  <si>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</si>
  <si>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</si>
  <si>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</si>
  <si>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</si>
  <si>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</si>
  <si>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</si>
  <si>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</si>
  <si>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</si>
  <si>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</si>
  <si>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</si>
  <si>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</si>
  <si>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</si>
  <si>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</si>
  <si>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</si>
  <si>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</si>
  <si>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</si>
  <si>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</si>
  <si>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</si>
  <si>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</si>
  <si>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</si>
  <si>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</si>
  <si>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</si>
  <si>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</si>
  <si>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</si>
  <si>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</si>
  <si>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</si>
  <si>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</si>
  <si>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</si>
  <si>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</si>
  <si>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</si>
  <si>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</si>
  <si>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</si>
  <si>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</si>
  <si>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</si>
  <si>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</si>
  <si>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</si>
  <si>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</si>
  <si>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</si>
  <si>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</si>
  <si>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</si>
  <si>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</si>
  <si>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</si>
  <si>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</si>
  <si>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</si>
  <si>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</si>
  <si>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</si>
  <si>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</si>
  <si>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</si>
  <si>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</si>
  <si>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</si>
  <si>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</si>
  <si>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</si>
  <si>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</si>
  <si>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</si>
  <si>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</si>
  <si>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</si>
  <si>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</si>
  <si>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</si>
  <si>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</si>
  <si>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</si>
  <si>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</si>
  <si>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</si>
  <si>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</si>
  <si>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</si>
  <si>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</si>
  <si>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</si>
  <si>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</si>
  <si>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</si>
  <si>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</si>
  <si>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</si>
  <si>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</si>
  <si>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</si>
  <si>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</si>
  <si>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</si>
  <si>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</si>
  <si>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</si>
  <si>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</si>
  <si>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</si>
  <si>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</si>
  <si>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</si>
  <si>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</si>
  <si>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</si>
  <si>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</si>
  <si>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</si>
  <si>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</si>
  <si>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</si>
  <si>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</si>
  <si>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</si>
  <si>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</si>
  <si>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</si>
  <si>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</si>
  <si>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</si>
  <si>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</si>
  <si>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</si>
  <si>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</si>
  <si>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</si>
  <si>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</si>
  <si>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</si>
  <si>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</si>
  <si>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</si>
  <si>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</si>
  <si>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</si>
  <si>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</si>
  <si>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</si>
  <si>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</si>
  <si>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</si>
  <si>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</si>
  <si>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</si>
  <si>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</si>
  <si>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</si>
  <si>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</si>
  <si>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</si>
  <si>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</si>
  <si>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</si>
  <si>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</si>
  <si>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</si>
  <si>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</si>
  <si>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</si>
  <si>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</si>
  <si>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</si>
  <si>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</si>
  <si>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</si>
  <si>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</si>
  <si>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</si>
  <si>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</si>
  <si>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</si>
  <si>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</si>
  <si>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</si>
  <si>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</si>
  <si>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</si>
  <si>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</si>
  <si>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</si>
  <si>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</si>
  <si>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</si>
  <si>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</si>
  <si>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</si>
  <si>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</si>
  <si>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</si>
  <si>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</si>
  <si>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</si>
  <si>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</si>
  <si>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</si>
  <si>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</si>
  <si>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</si>
  <si>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</si>
  <si>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</si>
  <si>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</si>
  <si>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</si>
  <si>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</si>
  <si>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</si>
  <si>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</si>
  <si>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</si>
  <si>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</si>
  <si>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</si>
  <si>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</si>
  <si>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</si>
  <si>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</si>
  <si>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</si>
  <si>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</si>
  <si>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</si>
  <si>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</si>
  <si>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</si>
  <si>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</si>
  <si>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</si>
  <si>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</si>
  <si>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</si>
  <si>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</si>
  <si>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</si>
  <si>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</si>
  <si>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</si>
  <si>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</si>
  <si>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</si>
  <si>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</si>
  <si>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</si>
  <si>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</si>
  <si>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</si>
  <si>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</si>
  <si>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</si>
  <si>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</si>
  <si>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</si>
  <si>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</si>
  <si>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</si>
  <si>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</si>
  <si>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</si>
  <si>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</si>
  <si>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</si>
  <si>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</si>
  <si>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</si>
  <si>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</si>
  <si>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</si>
  <si>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</si>
  <si>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</si>
  <si>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</si>
  <si>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</si>
  <si>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</si>
  <si>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</si>
  <si>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</si>
  <si>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</si>
  <si>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</si>
  <si>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</si>
  <si>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</si>
  <si>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</si>
  <si>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</si>
  <si>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</si>
  <si>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</si>
  <si>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</si>
  <si>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</si>
  <si>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</si>
  <si>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</si>
  <si>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</si>
  <si>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</si>
  <si>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</si>
  <si>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</si>
  <si>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</si>
  <si>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</si>
  <si>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</si>
  <si>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</si>
  <si>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</si>
  <si>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</si>
  <si>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</si>
  <si>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</si>
  <si>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</si>
  <si>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</si>
  <si>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</si>
  <si>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</si>
  <si>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</si>
  <si>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</si>
  <si>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</si>
  <si>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</si>
  <si>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</si>
  <si>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</si>
  <si>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</si>
  <si>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</si>
  <si>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</si>
  <si>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</si>
  <si>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</si>
  <si>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</si>
  <si>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</si>
  <si>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</si>
  <si>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</si>
  <si>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</si>
  <si>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</si>
  <si>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</si>
  <si>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</si>
  <si>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</si>
  <si>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</si>
  <si>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</si>
  <si>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</si>
  <si>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</si>
  <si>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</si>
  <si>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</si>
  <si>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</si>
  <si>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</si>
  <si>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</si>
  <si>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</si>
  <si>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</si>
  <si>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</si>
  <si>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</si>
  <si>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</si>
  <si>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</si>
  <si>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</si>
  <si>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</si>
  <si>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</si>
  <si>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</si>
  <si>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</si>
  <si>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</si>
  <si>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</si>
  <si>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</si>
  <si>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</si>
  <si>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</si>
  <si>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</si>
  <si>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</si>
  <si>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</si>
  <si>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</si>
  <si>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</si>
  <si>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</si>
  <si>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</si>
  <si>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</si>
  <si>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</si>
  <si>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</si>
  <si>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</si>
  <si>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</si>
  <si>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</si>
  <si>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</si>
  <si>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</si>
  <si>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</si>
  <si>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</si>
  <si>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</si>
  <si>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</si>
  <si>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</si>
  <si>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</si>
  <si>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</si>
  <si>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</si>
  <si>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</si>
  <si>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</si>
  <si>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</si>
  <si>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</si>
  <si>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</si>
  <si>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</si>
  <si>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</si>
  <si>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</si>
  <si>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</si>
  <si>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</si>
  <si>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</si>
  <si>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</si>
  <si>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</si>
  <si>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</si>
  <si>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</si>
  <si>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</si>
  <si>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</si>
  <si>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</si>
  <si>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</si>
  <si>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</si>
  <si>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</si>
  <si>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</si>
  <si>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</si>
  <si>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</si>
  <si>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</si>
  <si>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</si>
  <si>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</si>
  <si>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</si>
  <si>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</si>
  <si>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</si>
  <si>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</si>
  <si>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</si>
  <si>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</si>
  <si>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</si>
  <si>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</si>
  <si>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</si>
  <si>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</si>
  <si>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</si>
  <si>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</si>
  <si>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</si>
  <si>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</si>
  <si>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</si>
  <si>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</si>
  <si>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</si>
  <si>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</si>
  <si>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</si>
  <si>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</si>
  <si>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</si>
  <si>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</si>
  <si>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</si>
  <si>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</si>
  <si>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</si>
  <si>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</si>
  <si>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</si>
  <si>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</si>
  <si>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</si>
  <si>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</si>
  <si>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</si>
  <si>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</si>
  <si>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</si>
  <si>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</si>
  <si>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</si>
  <si>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</si>
  <si>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</si>
  <si>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</si>
  <si>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</si>
  <si>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</si>
  <si>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</si>
  <si>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</si>
  <si>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</si>
  <si>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</si>
  <si>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</si>
  <si>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</si>
  <si>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</si>
  <si>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</si>
  <si>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</si>
  <si>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</si>
  <si>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</si>
  <si>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</si>
  <si>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</si>
  <si>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</si>
  <si>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</si>
  <si>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</si>
  <si>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</si>
  <si>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</si>
  <si>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</si>
  <si>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</si>
  <si>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</si>
  <si>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</si>
  <si>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</si>
  <si>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</si>
  <si>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</si>
  <si>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</si>
  <si>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</si>
  <si>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</si>
  <si>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</si>
  <si>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</si>
  <si>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</si>
  <si>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</si>
  <si>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</si>
  <si>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</si>
  <si>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</si>
  <si>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</si>
  <si>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</si>
  <si>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</si>
  <si>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</si>
  <si>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</si>
  <si>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</si>
  <si>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</si>
  <si>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</si>
  <si>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</si>
  <si>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</si>
  <si>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</si>
  <si>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</si>
  <si>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</si>
  <si>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</si>
  <si>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</si>
  <si>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</si>
  <si>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</si>
  <si>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</si>
  <si>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</si>
  <si>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</si>
  <si>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</si>
  <si>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</si>
  <si>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</si>
  <si>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</si>
  <si>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</si>
  <si>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</si>
  <si>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</si>
  <si>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</si>
  <si>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</si>
  <si>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</si>
  <si>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</si>
  <si>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</si>
  <si>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</si>
  <si>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</si>
  <si>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</si>
  <si>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</si>
  <si>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</si>
  <si>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</si>
  <si>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</si>
  <si>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</si>
  <si>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</si>
  <si>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</si>
  <si>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</si>
  <si>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</si>
  <si>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</si>
  <si>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</si>
  <si>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</si>
  <si>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</si>
  <si>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</si>
  <si>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</si>
  <si>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</si>
  <si>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</si>
  <si>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</si>
  <si>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</si>
  <si>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</si>
  <si>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</si>
  <si>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</si>
  <si>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</si>
  <si>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</si>
  <si>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</si>
  <si>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</si>
  <si>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</si>
  <si>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</si>
  <si>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</si>
  <si>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</si>
  <si>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</si>
  <si>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</si>
  <si>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</si>
  <si>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</si>
  <si>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</si>
  <si>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</si>
  <si>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</si>
  <si>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</si>
  <si>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</si>
  <si>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</si>
  <si>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</si>
  <si>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</si>
  <si>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</si>
  <si>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</si>
  <si>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</si>
  <si>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</si>
  <si>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</si>
  <si>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</si>
  <si>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</si>
  <si>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</si>
  <si>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</si>
  <si>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</si>
  <si>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</si>
  <si>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</si>
  <si>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</si>
  <si>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</si>
  <si>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</si>
  <si>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</si>
  <si>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</si>
  <si>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</si>
  <si>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</si>
  <si>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</si>
  <si>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</si>
  <si>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</si>
  <si>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</si>
  <si>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</si>
  <si>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</si>
  <si>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</si>
  <si>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</si>
  <si>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</si>
  <si>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</si>
  <si>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</si>
  <si>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</si>
  <si>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</si>
  <si>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</si>
  <si>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</si>
  <si>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</si>
  <si>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</si>
  <si>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</si>
  <si>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</si>
  <si>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</si>
  <si>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</si>
  <si>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</si>
  <si>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</si>
  <si>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</si>
  <si>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</si>
  <si>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</si>
  <si>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</si>
  <si>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</si>
  <si>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</si>
  <si>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</si>
  <si>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</si>
  <si>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</si>
  <si>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</si>
  <si>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</si>
  <si>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</si>
  <si>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</si>
  <si>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</si>
  <si>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</si>
  <si>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</si>
  <si>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</si>
  <si>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</si>
  <si>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</si>
  <si>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</si>
  <si>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</si>
  <si>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</si>
  <si>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</si>
  <si>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</si>
  <si>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</si>
  <si>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</si>
  <si>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</si>
  <si>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</si>
  <si>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</si>
  <si>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</si>
  <si>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</si>
  <si>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</si>
  <si>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</si>
  <si>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</si>
  <si>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</si>
  <si>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</si>
  <si>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</si>
  <si>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</si>
  <si>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</si>
  <si>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</si>
  <si>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</si>
  <si>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</si>
  <si>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</si>
  <si>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</si>
  <si>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</si>
  <si>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</si>
  <si>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</si>
  <si>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</si>
  <si>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</si>
  <si>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</si>
  <si>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</si>
  <si>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</si>
  <si>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</si>
  <si>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</si>
  <si>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</si>
  <si>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</si>
  <si>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</si>
  <si>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</si>
  <si>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</si>
  <si>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</si>
  <si>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</si>
  <si>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</si>
  <si>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</si>
  <si>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</si>
  <si>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</si>
  <si>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</si>
  <si>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</si>
  <si>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</si>
  <si>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</si>
  <si>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</si>
  <si>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</si>
  <si>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</si>
  <si>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</si>
  <si>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</si>
  <si>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</si>
  <si>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</si>
  <si>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</si>
  <si>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</si>
  <si>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</si>
  <si>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</si>
  <si>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</si>
  <si>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</si>
  <si>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</si>
  <si>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</si>
  <si>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</si>
  <si>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</si>
  <si>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</si>
  <si>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</si>
  <si>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</si>
  <si>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</si>
  <si>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</si>
  <si>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</si>
  <si>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</si>
  <si>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</si>
  <si>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</si>
  <si>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</si>
  <si>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</si>
  <si>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</si>
  <si>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</si>
  <si>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</si>
  <si>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</si>
  <si>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</si>
  <si>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</si>
  <si>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</si>
  <si>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</si>
  <si>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</si>
  <si>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</si>
  <si>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</si>
  <si>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</si>
  <si>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</si>
  <si>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</si>
  <si>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</si>
  <si>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</si>
  <si>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</si>
  <si>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</si>
  <si>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</si>
  <si>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</si>
  <si>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</si>
  <si>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</si>
  <si>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</si>
  <si>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</si>
  <si>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</si>
  <si>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</si>
  <si>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</si>
  <si>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</si>
  <si>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</si>
  <si>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</si>
  <si>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</si>
  <si>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</si>
  <si>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</si>
  <si>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</si>
  <si>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</si>
  <si>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</si>
  <si>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</si>
  <si>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</si>
  <si>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</si>
  <si>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</si>
  <si>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</si>
  <si>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</si>
  <si>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</si>
  <si>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</si>
  <si>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</si>
  <si>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</si>
  <si>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</si>
  <si>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</si>
  <si>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</si>
  <si>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</si>
  <si>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</si>
  <si>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</si>
  <si>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</si>
  <si>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</si>
  <si>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</si>
  <si>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</si>
  <si>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</si>
  <si>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</si>
  <si>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</si>
  <si>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</si>
  <si>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</si>
  <si>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</si>
  <si>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</si>
  <si>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</si>
  <si>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</si>
  <si>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</si>
  <si>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</si>
  <si>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</si>
  <si>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</si>
  <si>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</si>
  <si>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</si>
  <si>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</si>
  <si>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</si>
  <si>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</si>
  <si>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</si>
  <si>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</si>
  <si>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</si>
  <si>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</si>
  <si>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</si>
  <si>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</si>
  <si>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</si>
  <si>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</si>
  <si>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</si>
  <si>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</si>
  <si>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</si>
  <si>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</si>
  <si>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</si>
  <si>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</si>
  <si>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</si>
  <si>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</si>
  <si>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</si>
  <si>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</si>
  <si>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</si>
  <si>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</si>
  <si>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</si>
  <si>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</si>
  <si>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</si>
  <si>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</si>
  <si>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</si>
  <si>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</si>
  <si>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</si>
  <si>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</si>
  <si>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</si>
  <si>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</si>
  <si>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</si>
  <si>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</si>
  <si>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</si>
  <si>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</si>
  <si>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</si>
  <si>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</si>
  <si>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</si>
  <si>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</si>
  <si>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</si>
  <si>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</si>
  <si>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</si>
  <si>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</si>
  <si>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</si>
  <si>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</si>
  <si>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</si>
  <si>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</si>
  <si>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</si>
  <si>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</si>
  <si>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</si>
  <si>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</si>
  <si>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</si>
  <si>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</si>
  <si>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</si>
  <si>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</si>
  <si>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</si>
  <si>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</si>
  <si>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</si>
  <si>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</si>
  <si>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</si>
  <si>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</si>
  <si>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</si>
  <si>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</si>
  <si>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</si>
  <si>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</si>
  <si>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</si>
  <si>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</si>
  <si>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</si>
  <si>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</si>
  <si>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</si>
  <si>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</si>
  <si>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</si>
  <si>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</si>
  <si>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</si>
  <si>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</si>
  <si>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</si>
  <si>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</si>
  <si>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</si>
  <si>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</si>
  <si>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</si>
  <si>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</si>
  <si>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</si>
  <si>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</si>
  <si>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</si>
  <si>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</si>
  <si>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</si>
  <si>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</si>
  <si>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</si>
  <si>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</si>
  <si>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</si>
  <si>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</si>
  <si>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</si>
  <si>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</si>
  <si>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</si>
  <si>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</si>
  <si>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</si>
  <si>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</si>
  <si>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</si>
  <si>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</si>
  <si>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</si>
  <si>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</si>
  <si>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</si>
  <si>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</si>
  <si>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</si>
  <si>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</si>
  <si>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</si>
  <si>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</si>
  <si>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</si>
  <si>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</si>
  <si>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</si>
  <si>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</si>
  <si>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</si>
  <si>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</si>
  <si>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</si>
  <si>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</si>
  <si>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</si>
  <si>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</si>
  <si>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</si>
  <si>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</si>
  <si>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</si>
  <si>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</si>
  <si>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</si>
  <si>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</si>
  <si>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</si>
  <si>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</si>
  <si>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</si>
  <si>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</si>
  <si>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</si>
  <si>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</si>
  <si>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</si>
  <si>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</si>
  <si>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</si>
  <si>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</si>
  <si>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</si>
  <si>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</si>
  <si>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</si>
  <si>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</si>
  <si>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</si>
  <si>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</si>
  <si>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</si>
  <si>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</si>
  <si>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</si>
  <si>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</si>
  <si>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</si>
  <si>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</si>
  <si>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</si>
  <si>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</si>
  <si>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</si>
  <si>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</si>
  <si>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</si>
  <si>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</si>
  <si>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</si>
  <si>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</si>
  <si>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</si>
  <si>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</si>
  <si>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</si>
  <si>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</si>
  <si>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</si>
  <si>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</si>
  <si>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</si>
  <si>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</si>
  <si>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</si>
  <si>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</si>
  <si>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</si>
  <si>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</si>
  <si>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</si>
  <si>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</si>
  <si>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</si>
  <si>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</si>
  <si>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</si>
  <si>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</si>
  <si>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</si>
  <si>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</si>
  <si>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</si>
  <si>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</si>
  <si>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</si>
  <si>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</si>
  <si>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</si>
  <si>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</si>
  <si>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</si>
  <si>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</si>
  <si>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</si>
  <si>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</si>
  <si>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</si>
  <si>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</si>
  <si>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</si>
  <si>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</si>
  <si>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</si>
  <si>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</si>
  <si>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</si>
  <si>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</si>
  <si>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</si>
  <si>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</si>
  <si>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</si>
  <si>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</si>
  <si>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</si>
  <si>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</si>
  <si>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</si>
  <si>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</si>
  <si>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</si>
  <si>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</si>
  <si>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</si>
  <si>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</si>
  <si>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</si>
  <si>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</si>
  <si>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</si>
  <si>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</si>
  <si>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</si>
  <si>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</si>
  <si>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</si>
  <si>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</si>
  <si>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</si>
  <si>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</si>
  <si>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</si>
  <si>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</si>
  <si>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</si>
  <si>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</si>
  <si>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</si>
  <si>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</si>
  <si>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</si>
  <si>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</si>
  <si>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</si>
  <si>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</si>
  <si>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</si>
  <si>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</si>
  <si>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</si>
  <si>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</si>
  <si>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</si>
  <si>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</si>
  <si>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</si>
  <si>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</si>
  <si>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</si>
  <si>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</si>
  <si>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</si>
  <si>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</si>
  <si>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</si>
  <si>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</si>
  <si>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</si>
  <si>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</si>
  <si>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</si>
  <si>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</si>
  <si>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</si>
  <si>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</si>
  <si>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</si>
  <si>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</si>
  <si>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</si>
  <si>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</si>
  <si>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</si>
  <si>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</si>
  <si>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</si>
  <si>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</si>
  <si>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</si>
  <si>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</si>
  <si>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</si>
  <si>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</si>
  <si>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</si>
  <si>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</si>
  <si>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</si>
  <si>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</si>
  <si>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</si>
  <si>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</si>
  <si>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</si>
  <si>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</si>
  <si>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</si>
  <si>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</si>
  <si>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</si>
  <si>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</si>
  <si>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</si>
  <si>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</si>
  <si>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</si>
  <si>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</si>
  <si>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</si>
  <si>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</si>
  <si>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</si>
  <si>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</si>
  <si>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</si>
  <si>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</si>
  <si>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</si>
  <si>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</si>
  <si>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</si>
  <si>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</si>
  <si>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</si>
  <si>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</si>
  <si>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</si>
  <si>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</si>
  <si>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</si>
  <si>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</si>
  <si>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</si>
  <si>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</si>
  <si>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</si>
  <si>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</si>
  <si>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</si>
  <si>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</si>
  <si>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</si>
  <si>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</si>
  <si>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</si>
  <si>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</si>
  <si>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</si>
  <si>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</si>
  <si>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</si>
  <si>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</si>
  <si>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</si>
  <si>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</si>
  <si>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</si>
  <si>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</si>
  <si>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</si>
  <si>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</si>
  <si>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</si>
  <si>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</si>
  <si>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</si>
  <si>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</si>
  <si>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</si>
  <si>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</si>
  <si>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</si>
  <si>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</si>
  <si>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</si>
  <si>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</si>
  <si>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</si>
  <si>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</si>
  <si>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</si>
  <si>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</si>
  <si>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</si>
  <si>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</si>
  <si>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</si>
  <si>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</si>
  <si>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</si>
  <si>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</si>
  <si>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</si>
  <si>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</si>
  <si>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</si>
  <si>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</si>
  <si>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</si>
  <si>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</si>
  <si>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</si>
  <si>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</si>
  <si>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</si>
  <si>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</si>
  <si>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</si>
  <si>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</si>
  <si>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</si>
  <si>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</si>
  <si>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</si>
  <si>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</si>
  <si>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</si>
  <si>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</si>
  <si>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</si>
  <si>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</si>
  <si>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</si>
  <si>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</si>
  <si>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</si>
  <si>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</si>
  <si>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</si>
  <si>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</si>
  <si>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</si>
  <si>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</si>
  <si>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</si>
  <si>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</si>
  <si>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</si>
  <si>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</si>
  <si>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</si>
  <si>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</si>
  <si>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</si>
  <si>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</si>
  <si>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</si>
  <si>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</si>
  <si>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</si>
  <si>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</si>
  <si>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</si>
  <si>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</si>
  <si>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</si>
  <si>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</si>
  <si>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</si>
  <si>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</si>
  <si>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</si>
  <si>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</si>
  <si>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</si>
  <si>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</si>
  <si>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</si>
  <si>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</si>
  <si>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</si>
  <si>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</si>
  <si>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</si>
  <si>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</si>
  <si>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</si>
  <si>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</si>
  <si>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</si>
  <si>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</si>
  <si>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</si>
  <si>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</si>
  <si>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</si>
  <si>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</si>
  <si>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</si>
  <si>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</si>
  <si>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</si>
  <si>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</si>
  <si>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</si>
  <si>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</si>
  <si>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</si>
  <si>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</si>
  <si>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</si>
  <si>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</si>
  <si>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</si>
  <si>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</si>
  <si>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</si>
  <si>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</si>
  <si>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</si>
  <si>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</si>
  <si>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</si>
  <si>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</si>
  <si>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</si>
  <si>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</si>
  <si>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</si>
  <si>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</si>
  <si>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</si>
  <si>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</si>
  <si>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</si>
  <si>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</si>
  <si>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</si>
  <si>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</si>
  <si>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</si>
  <si>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</si>
  <si>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</si>
  <si>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</si>
  <si>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</si>
  <si>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</si>
  <si>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</si>
  <si>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</si>
  <si>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</si>
  <si>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</si>
  <si>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</si>
  <si>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</si>
  <si>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</si>
  <si>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</si>
  <si>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</si>
  <si>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</si>
  <si>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</si>
  <si>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</si>
  <si>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</si>
  <si>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</si>
  <si>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</si>
  <si>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</si>
  <si>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</si>
  <si>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</si>
  <si>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</si>
  <si>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</si>
  <si>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</si>
  <si>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</si>
  <si>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</si>
  <si>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</si>
  <si>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</si>
  <si>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</si>
  <si>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</si>
  <si>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</si>
  <si>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</si>
  <si>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</si>
  <si>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</si>
  <si>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</si>
  <si>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</si>
  <si>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</si>
  <si>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</si>
  <si>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</si>
  <si>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</si>
  <si>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</si>
  <si>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</si>
  <si>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</si>
  <si>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</si>
  <si>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</si>
  <si>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</si>
  <si>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</si>
  <si>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</si>
  <si>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</si>
  <si>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</si>
  <si>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</si>
  <si>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</si>
  <si>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</si>
  <si>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</si>
  <si>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</si>
  <si>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</si>
  <si>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</si>
  <si>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</si>
  <si>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</si>
  <si>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</si>
  <si>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</si>
  <si>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</si>
  <si>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</si>
  <si>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</si>
  <si>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</si>
  <si>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</si>
  <si>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</si>
  <si>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</si>
  <si>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</si>
  <si>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</si>
  <si>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</si>
  <si>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</si>
  <si>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</si>
  <si>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</si>
  <si>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</si>
  <si>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</si>
  <si>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</si>
  <si>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</si>
  <si>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</si>
  <si>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</si>
  <si>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</si>
  <si>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</si>
  <si>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</si>
  <si>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</si>
  <si>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</si>
  <si>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</si>
  <si>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</si>
  <si>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</si>
  <si>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</si>
  <si>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</si>
  <si>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</si>
  <si>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</si>
  <si>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</si>
  <si>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</si>
  <si>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</si>
  <si>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</si>
  <si>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</si>
  <si>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</si>
  <si>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</si>
  <si>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</si>
  <si>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</si>
  <si>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</si>
  <si>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</si>
  <si>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</si>
  <si>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</si>
  <si>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</si>
  <si>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</si>
  <si>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</si>
  <si>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</si>
  <si>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</si>
  <si>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</si>
  <si>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</si>
  <si>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</si>
  <si>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</si>
  <si>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</si>
  <si>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</si>
  <si>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</si>
  <si>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</si>
  <si>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</si>
  <si>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</si>
  <si>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</si>
  <si>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</si>
  <si>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</si>
  <si>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</si>
  <si>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</si>
  <si>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</si>
  <si>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</si>
  <si>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</si>
  <si>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</si>
  <si>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</si>
  <si>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</si>
  <si>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</si>
  <si>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</si>
  <si>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</si>
  <si>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</si>
  <si>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</si>
  <si>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</si>
  <si>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</si>
  <si>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</si>
  <si>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</si>
  <si>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</si>
  <si>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</si>
  <si>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</si>
  <si>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</si>
  <si>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</si>
  <si>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</si>
  <si>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</si>
  <si>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</si>
  <si>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</si>
  <si>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</si>
  <si>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</si>
  <si>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</si>
  <si>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</si>
  <si>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</si>
  <si>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</si>
  <si>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</si>
  <si>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</si>
  <si>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</si>
  <si>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</si>
  <si>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</si>
  <si>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</si>
  <si>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</si>
  <si>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</si>
  <si>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</si>
  <si>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</si>
  <si>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</si>
  <si>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</si>
  <si>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</si>
  <si>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</si>
  <si>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</si>
  <si>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</si>
  <si>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</si>
  <si>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</si>
  <si>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</si>
  <si>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</si>
  <si>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</si>
  <si>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</si>
  <si>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</si>
  <si>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</si>
  <si>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</si>
  <si>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</si>
  <si>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</si>
  <si>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</si>
  <si>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</si>
  <si>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</si>
  <si>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</si>
  <si>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</si>
  <si>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</si>
  <si>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</si>
  <si>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</si>
  <si>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</si>
  <si>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</si>
  <si>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</si>
  <si>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</si>
  <si>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</si>
  <si>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</si>
  <si>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</si>
  <si>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</si>
  <si>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</si>
  <si>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</si>
  <si>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</si>
  <si>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</si>
  <si>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</si>
  <si>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</si>
  <si>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</si>
  <si>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</si>
  <si>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</si>
  <si>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</si>
  <si>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</si>
  <si>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</si>
  <si>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</si>
  <si>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</si>
  <si>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</si>
  <si>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</si>
  <si>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</si>
  <si>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</si>
  <si>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</si>
  <si>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</si>
  <si>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</si>
  <si>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</si>
  <si>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</si>
  <si>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</si>
  <si>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</si>
  <si>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</si>
  <si>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</si>
  <si>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</si>
  <si>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</si>
  <si>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</si>
  <si>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</si>
  <si>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</si>
  <si>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</si>
  <si>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</si>
  <si>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</si>
  <si>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</si>
  <si>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</si>
  <si>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</si>
  <si>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</si>
  <si>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</si>
  <si>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</si>
  <si>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</si>
  <si>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</si>
  <si>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</si>
  <si>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</si>
  <si>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</si>
  <si>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</si>
  <si>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</si>
  <si>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</si>
  <si>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</si>
  <si>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</si>
  <si>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</si>
  <si>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</si>
  <si>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</si>
  <si>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</si>
  <si>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</si>
  <si>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</si>
  <si>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</si>
  <si>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</si>
  <si>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</si>
  <si>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</si>
  <si>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</si>
  <si>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</si>
  <si>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</si>
  <si>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</si>
  <si>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</si>
  <si>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</si>
  <si>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</si>
  <si>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</si>
  <si>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</si>
  <si>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</si>
  <si>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</si>
  <si>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</si>
  <si>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</si>
  <si>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</si>
  <si>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</si>
  <si>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</si>
  <si>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</si>
  <si>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</si>
  <si>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</si>
  <si>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</si>
  <si>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</si>
  <si>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</si>
  <si>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</si>
  <si>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</si>
  <si>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</si>
  <si>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</si>
  <si>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</si>
  <si>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</si>
  <si>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</si>
  <si>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</si>
  <si>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</si>
  <si>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</si>
  <si>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</si>
  <si>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</si>
  <si>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</si>
  <si>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</si>
  <si>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</si>
  <si>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</si>
  <si>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</si>
  <si>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</si>
  <si>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</si>
  <si>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</si>
  <si>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</si>
  <si>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</si>
  <si>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</si>
  <si>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</si>
  <si>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</si>
  <si>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</si>
  <si>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</si>
  <si>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</si>
  <si>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</si>
  <si>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</si>
  <si>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</si>
  <si>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</si>
  <si>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</si>
  <si>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</si>
  <si>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</si>
  <si>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</si>
  <si>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</si>
  <si>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</si>
  <si>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</si>
  <si>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</si>
  <si>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</si>
  <si>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</si>
  <si>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</si>
  <si>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</si>
  <si>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</si>
  <si>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</si>
  <si>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</si>
  <si>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</si>
  <si>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</si>
  <si>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</si>
  <si>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</si>
  <si>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</si>
  <si>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</si>
  <si>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</si>
  <si>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</si>
  <si>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</si>
  <si>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</si>
  <si>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</si>
  <si>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</si>
  <si>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</si>
  <si>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</si>
  <si>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</si>
  <si>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</si>
  <si>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</si>
  <si>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</si>
  <si>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</si>
  <si>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</si>
  <si>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</si>
  <si>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</si>
  <si>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</si>
  <si>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</si>
  <si>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</si>
  <si>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</si>
  <si>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</si>
  <si>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</si>
  <si>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</si>
  <si>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</si>
  <si>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</si>
  <si>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</si>
  <si>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</si>
  <si>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</si>
  <si>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</si>
  <si>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</si>
  <si>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</si>
  <si>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</si>
  <si>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</si>
  <si>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</si>
  <si>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</si>
  <si>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</si>
  <si>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</si>
  <si>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</si>
  <si>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</si>
  <si>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</si>
  <si>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</si>
  <si>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</si>
  <si>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</si>
  <si>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</si>
  <si>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</si>
  <si>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</si>
  <si>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</si>
  <si>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</si>
  <si>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</si>
  <si>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</si>
  <si>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</si>
  <si>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</si>
  <si>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</si>
  <si>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</si>
  <si>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</si>
  <si>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</si>
  <si>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</si>
  <si>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</si>
  <si>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</si>
  <si>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</si>
  <si>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</si>
  <si>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</si>
  <si>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</si>
  <si>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</si>
  <si>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</si>
  <si>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</si>
  <si>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</si>
  <si>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</si>
  <si>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</si>
  <si>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</si>
  <si>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</si>
  <si>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</si>
  <si>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</si>
  <si>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</si>
  <si>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</si>
  <si>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</si>
  <si>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</si>
  <si>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</si>
  <si>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</si>
  <si>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</si>
  <si>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</si>
  <si>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</si>
  <si>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</si>
  <si>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</si>
  <si>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</si>
  <si>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</si>
  <si>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</si>
  <si>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</si>
  <si>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</si>
  <si>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</si>
  <si>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</si>
  <si>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</si>
  <si>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</si>
  <si>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</si>
  <si>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</si>
  <si>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</si>
  <si>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</si>
  <si>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</si>
  <si>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</si>
  <si>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</si>
  <si>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</si>
  <si>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</si>
  <si>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</si>
  <si>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</si>
  <si>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</si>
  <si>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</si>
  <si>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</si>
  <si>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</si>
  <si>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</si>
  <si>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</si>
  <si>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</si>
  <si>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</si>
  <si>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</si>
  <si>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</si>
  <si>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</si>
  <si>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</si>
  <si>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</si>
  <si>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</si>
  <si>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</si>
  <si>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</si>
  <si>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</si>
  <si>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</si>
  <si>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</si>
  <si>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</si>
  <si>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</si>
  <si>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</si>
  <si>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</si>
  <si>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</si>
  <si>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</si>
  <si>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</si>
  <si>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</si>
  <si>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</si>
  <si>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</si>
  <si>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</si>
  <si>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</si>
  <si>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</si>
  <si>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</si>
  <si>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</si>
  <si>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</si>
  <si>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</si>
  <si>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</si>
  <si>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</si>
  <si>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</si>
  <si>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</si>
  <si>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</si>
  <si>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</si>
  <si>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</si>
  <si>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</si>
  <si>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</si>
  <si>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</si>
  <si>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</si>
  <si>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</si>
  <si>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</si>
  <si>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</si>
  <si>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</si>
  <si>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</si>
  <si>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</si>
  <si>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</si>
  <si>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</si>
  <si>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</si>
  <si>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</si>
  <si>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</si>
  <si>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</si>
  <si>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</si>
  <si>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</si>
  <si>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</si>
  <si>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</si>
  <si>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</si>
  <si>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</si>
  <si>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</si>
  <si>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</si>
  <si>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</si>
  <si>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</si>
  <si>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</si>
  <si>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</si>
  <si>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</si>
  <si>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</si>
  <si>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</si>
  <si>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</si>
  <si>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</si>
  <si>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</si>
  <si>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</si>
  <si>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</si>
  <si>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</si>
  <si>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</si>
  <si>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</si>
  <si>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</si>
  <si>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</si>
  <si>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</si>
  <si>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</si>
  <si>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</si>
  <si>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</si>
  <si>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</si>
  <si>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</si>
  <si>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</si>
  <si>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</si>
  <si>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</si>
  <si>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</si>
  <si>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</si>
  <si>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</si>
  <si>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</si>
  <si>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</si>
  <si>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</si>
  <si>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</si>
  <si>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</si>
  <si>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</si>
  <si>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</si>
  <si>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</si>
  <si>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</si>
  <si>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</si>
  <si>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</si>
  <si>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</si>
  <si>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</si>
  <si>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</si>
  <si>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</si>
  <si>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</si>
  <si>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</si>
  <si>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</si>
  <si>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</si>
  <si>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</si>
  <si>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</si>
  <si>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</si>
  <si>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</si>
  <si>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</si>
  <si>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</si>
  <si>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</si>
  <si>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</si>
  <si>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</si>
  <si>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</si>
  <si>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</si>
  <si>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</si>
  <si>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</si>
  <si>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</si>
  <si>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</si>
  <si>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</si>
  <si>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</si>
  <si>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</si>
  <si>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</si>
  <si>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</si>
  <si>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</si>
  <si>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</si>
  <si>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</si>
  <si>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</si>
  <si>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</si>
  <si>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</si>
  <si>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</si>
  <si>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</si>
  <si>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</si>
  <si>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</si>
  <si>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</si>
  <si>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</si>
  <si>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</si>
  <si>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</si>
  <si>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</si>
  <si>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</si>
  <si>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</si>
  <si>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</si>
  <si>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</si>
  <si>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</si>
  <si>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</si>
  <si>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</si>
  <si>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</si>
  <si>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</si>
  <si>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</si>
  <si>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</si>
  <si>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</si>
  <si>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</si>
  <si>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</si>
  <si>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</si>
  <si>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</si>
  <si>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</si>
  <si>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</si>
  <si>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</si>
  <si>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</si>
  <si>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</si>
  <si>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</si>
  <si>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</si>
  <si>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</si>
  <si>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</si>
  <si>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</si>
  <si>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</si>
  <si>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</si>
  <si>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</si>
  <si>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</si>
  <si>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</si>
  <si>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</si>
  <si>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</si>
  <si>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</si>
  <si>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</si>
  <si>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</si>
  <si>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</si>
  <si>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</si>
  <si>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</si>
  <si>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</si>
  <si>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</si>
  <si>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</si>
  <si>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</si>
  <si>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</si>
  <si>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</si>
  <si>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</si>
  <si>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</si>
  <si>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</si>
  <si>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</si>
  <si>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</si>
  <si>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</si>
  <si>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</si>
  <si>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</si>
  <si>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</si>
  <si>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</si>
  <si>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</si>
  <si>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</si>
  <si>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</si>
  <si>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</si>
  <si>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</si>
  <si>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</si>
  <si>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</si>
  <si>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</si>
  <si>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</si>
  <si>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</si>
  <si>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</si>
  <si>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</si>
  <si>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</si>
  <si>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</si>
  <si>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</si>
  <si>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</si>
  <si>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</si>
  <si>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</si>
  <si>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</si>
  <si>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</si>
  <si>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</si>
  <si>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</si>
  <si>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</si>
  <si>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</si>
  <si>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</si>
  <si>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</si>
  <si>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</si>
  <si>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</si>
  <si>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</si>
  <si>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</si>
  <si>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</si>
  <si>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</si>
  <si>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</si>
  <si>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</si>
  <si>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</si>
  <si>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</si>
  <si>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</si>
  <si>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</si>
  <si>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</si>
  <si>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</si>
  <si>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</si>
  <si>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</si>
  <si>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</si>
  <si>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</si>
  <si>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</si>
  <si>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</si>
  <si>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</si>
  <si>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</si>
  <si>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</si>
  <si>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</si>
  <si>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</si>
  <si>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</si>
  <si>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</si>
  <si>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</si>
  <si>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</si>
  <si>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</si>
  <si>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</si>
  <si>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</si>
  <si>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</si>
  <si>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</si>
  <si>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</si>
  <si>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</si>
  <si>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</si>
  <si>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</si>
  <si>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</si>
  <si>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</si>
  <si>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</si>
  <si>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</si>
  <si>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</si>
  <si>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</si>
  <si>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</si>
  <si>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</si>
  <si>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</si>
  <si>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</si>
  <si>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</si>
  <si>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</si>
  <si>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</si>
  <si>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</si>
  <si>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</si>
  <si>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</si>
  <si>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</si>
  <si>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</si>
  <si>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</si>
  <si>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</si>
  <si>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</si>
  <si>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</si>
  <si>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</si>
  <si>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</si>
  <si>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</si>
  <si>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</si>
  <si>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</si>
  <si>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</si>
  <si>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</si>
  <si>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</si>
  <si>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</si>
  <si>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</si>
  <si>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</si>
  <si>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</si>
  <si>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</si>
  <si>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</si>
  <si>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</si>
  <si>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</si>
  <si>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</si>
  <si>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</si>
  <si>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</si>
  <si>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</si>
  <si>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</si>
  <si>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</si>
  <si>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</si>
  <si>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</si>
  <si>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</si>
  <si>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</si>
  <si>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</si>
  <si>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</si>
  <si>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</si>
  <si>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</si>
  <si>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</si>
  <si>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</si>
  <si>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</si>
  <si>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</si>
  <si>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</si>
  <si>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</si>
  <si>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</si>
  <si>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</si>
  <si>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</si>
  <si>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</si>
  <si>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</si>
  <si>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</si>
  <si>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</si>
  <si>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</si>
  <si>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</si>
  <si>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</si>
  <si>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</si>
  <si>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</si>
  <si>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</si>
  <si>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</si>
  <si>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</si>
  <si>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</si>
  <si>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</si>
  <si>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</si>
  <si>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</si>
  <si>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</si>
  <si>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</si>
  <si>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</si>
  <si>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</si>
  <si>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</si>
  <si>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</si>
  <si>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</si>
  <si>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</si>
  <si>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</si>
  <si>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</si>
  <si>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</si>
  <si>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</si>
  <si>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</si>
  <si>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</si>
  <si>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</si>
  <si>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</si>
  <si>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</si>
  <si>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</si>
  <si>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</si>
  <si>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</si>
  <si>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</si>
  <si>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</si>
  <si>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</si>
  <si>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</si>
  <si>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</si>
  <si>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</si>
  <si>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</si>
  <si>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</si>
  <si>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</si>
  <si>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</si>
  <si>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</si>
  <si>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</si>
  <si>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</si>
  <si>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</si>
  <si>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</si>
  <si>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</si>
  <si>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</si>
  <si>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</si>
  <si>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</si>
  <si>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</si>
  <si>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</si>
  <si>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</si>
  <si>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</si>
  <si>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</si>
  <si>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</si>
  <si>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</si>
  <si>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</si>
  <si>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</si>
  <si>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</si>
  <si>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</si>
  <si>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</si>
  <si>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</si>
  <si>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</si>
  <si>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</si>
  <si>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</si>
  <si>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</si>
  <si>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</si>
  <si>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</si>
  <si>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</si>
  <si>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</si>
  <si>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</si>
  <si>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</si>
  <si>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</si>
  <si>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</si>
  <si>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</si>
  <si>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</si>
  <si>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</si>
  <si>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</si>
  <si>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</si>
  <si>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</si>
  <si>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</si>
  <si>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</si>
  <si>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</si>
  <si>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</si>
  <si>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</si>
  <si>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</si>
  <si>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</si>
  <si>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</si>
  <si>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</si>
  <si>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</si>
  <si>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</si>
  <si>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</si>
  <si>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</si>
  <si>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</si>
  <si>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</si>
  <si>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</si>
  <si>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</si>
  <si>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</si>
  <si>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</si>
  <si>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</si>
  <si>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</si>
  <si>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</si>
  <si>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</si>
  <si>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</si>
  <si>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</si>
  <si>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</si>
  <si>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</si>
  <si>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</si>
  <si>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</si>
  <si>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</si>
  <si>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</si>
  <si>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</si>
  <si>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</si>
  <si>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</si>
  <si>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</si>
  <si>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</si>
  <si>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</si>
  <si>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</si>
  <si>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</si>
  <si>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</si>
  <si>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</si>
  <si>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</si>
  <si>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</si>
  <si>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</si>
  <si>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</si>
  <si>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</si>
  <si>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</si>
  <si>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</si>
  <si>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</si>
  <si>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</si>
  <si>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</si>
  <si>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</si>
  <si>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</si>
  <si>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</si>
  <si>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</si>
  <si>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</si>
  <si>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</si>
  <si>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</si>
  <si>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</si>
  <si>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</si>
  <si>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</si>
  <si>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</si>
  <si>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</si>
  <si>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</si>
  <si>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</si>
  <si>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</si>
  <si>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</si>
  <si>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</si>
  <si>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</si>
  <si>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</si>
  <si>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</si>
  <si>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</si>
  <si>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</si>
  <si>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</si>
  <si>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</si>
  <si>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</si>
  <si>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</si>
  <si>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</si>
  <si>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</si>
  <si>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</si>
  <si>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</si>
  <si>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</si>
  <si>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</si>
  <si>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</si>
  <si>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</si>
  <si>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</si>
  <si>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</si>
  <si>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</si>
  <si>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</si>
  <si>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</si>
  <si>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</si>
  <si>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</si>
  <si>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</si>
  <si>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</si>
  <si>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</si>
  <si>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</si>
  <si>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</si>
  <si>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</si>
  <si>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</si>
  <si>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</si>
  <si>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</si>
  <si>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</si>
  <si>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</si>
  <si>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</si>
  <si>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</si>
  <si>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</si>
  <si>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</si>
  <si>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</si>
  <si>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</si>
  <si>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</si>
  <si>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</si>
  <si>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</si>
  <si>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</si>
  <si>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</si>
  <si>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</si>
  <si>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</si>
  <si>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</si>
  <si>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</si>
  <si>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</si>
  <si>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</si>
  <si>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</si>
  <si>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</si>
  <si>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</si>
  <si>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</si>
  <si>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</si>
  <si>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</si>
  <si>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</si>
  <si>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</si>
  <si>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</si>
  <si>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</si>
  <si>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</si>
  <si>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</si>
  <si>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</si>
  <si>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</si>
  <si>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</si>
  <si>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</si>
  <si>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</si>
  <si>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</si>
  <si>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</si>
  <si>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</si>
  <si>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</si>
  <si>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</si>
  <si>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</si>
  <si>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</si>
  <si>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</si>
  <si>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</si>
  <si>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</si>
  <si>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</si>
  <si>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</si>
  <si>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</si>
  <si>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</si>
  <si>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</si>
  <si>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</si>
  <si>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</si>
  <si>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</si>
  <si>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</si>
  <si>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</si>
  <si>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</si>
  <si>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</si>
  <si>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</si>
  <si>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</si>
  <si>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</si>
  <si>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</si>
  <si>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</si>
  <si>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</si>
  <si>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</si>
  <si>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</si>
  <si>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</si>
  <si>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</si>
  <si>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</si>
  <si>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</si>
  <si>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</si>
  <si>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</si>
  <si>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</si>
  <si>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</si>
  <si>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</si>
  <si>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</si>
  <si>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</si>
  <si>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</si>
  <si>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</si>
  <si>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</si>
  <si>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</si>
  <si>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</si>
  <si>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</si>
  <si>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</si>
  <si>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</si>
  <si>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</si>
  <si>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</si>
  <si>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</si>
  <si>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</si>
  <si>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</si>
  <si>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</si>
  <si>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</si>
  <si>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</si>
  <si>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</si>
  <si>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</si>
  <si>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</si>
  <si>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</si>
  <si>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</si>
  <si>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</si>
  <si>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</si>
  <si>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</si>
  <si>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</si>
  <si>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</si>
  <si>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</si>
  <si>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</si>
  <si>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</si>
  <si>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</si>
  <si>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</si>
  <si>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</si>
  <si>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</si>
  <si>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</si>
  <si>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</si>
  <si>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</si>
  <si>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</si>
  <si>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</si>
  <si>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</si>
  <si>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</si>
  <si>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</si>
  <si>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</si>
  <si>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</si>
  <si>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</si>
  <si>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</si>
  <si>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</si>
  <si>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</si>
  <si>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</si>
  <si>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</si>
  <si>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</si>
  <si>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</si>
  <si>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</si>
  <si>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</si>
  <si>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</si>
  <si>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</si>
  <si>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</si>
  <si>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</si>
  <si>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</si>
  <si>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</si>
  <si>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</si>
  <si>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</si>
  <si>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</si>
  <si>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</si>
  <si>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</si>
  <si>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</si>
  <si>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</si>
  <si>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</si>
  <si>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</si>
  <si>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</si>
  <si>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</si>
  <si>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</si>
  <si>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</si>
  <si>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</si>
  <si>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</si>
  <si>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</si>
  <si>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</si>
  <si>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</si>
  <si>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</si>
  <si>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</si>
  <si>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</si>
  <si>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</si>
  <si>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</si>
  <si>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</si>
  <si>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</si>
  <si>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</si>
  <si>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</si>
  <si>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</si>
  <si>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</si>
  <si>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</si>
  <si>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</si>
  <si>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</si>
  <si>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</si>
  <si>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</si>
  <si>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</si>
  <si>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</si>
  <si>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</si>
  <si>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</si>
  <si>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</si>
  <si>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</si>
  <si>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</si>
  <si>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</si>
  <si>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</si>
  <si>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</si>
  <si>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</si>
  <si>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</si>
  <si>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</si>
  <si>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</si>
  <si>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</si>
  <si>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</si>
  <si>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</si>
  <si>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</si>
  <si>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</si>
  <si>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</si>
  <si>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</si>
  <si>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</si>
  <si>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</si>
  <si>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</si>
  <si>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</si>
  <si>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</si>
  <si>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</si>
  <si>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</si>
  <si>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</si>
  <si>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</si>
  <si>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</si>
  <si>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</si>
  <si>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</si>
  <si>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</si>
  <si>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</si>
  <si>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</si>
  <si>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</si>
  <si>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</si>
  <si>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</si>
  <si>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</si>
  <si>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</si>
  <si>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</si>
  <si>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</si>
  <si>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</si>
  <si>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</si>
  <si>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</si>
  <si>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</si>
  <si>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</si>
  <si>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</si>
  <si>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</si>
  <si>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</si>
  <si>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</si>
  <si>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</si>
  <si>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</si>
  <si>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</si>
  <si>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</si>
  <si>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</si>
  <si>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</si>
  <si>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</si>
  <si>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</si>
  <si>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</si>
  <si>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</si>
  <si>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</si>
  <si>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</si>
  <si>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</si>
  <si>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</si>
  <si>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</si>
  <si>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</si>
  <si>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</si>
  <si>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</si>
  <si>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</si>
  <si>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</si>
  <si>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</si>
  <si>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</si>
  <si>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</si>
  <si>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</si>
  <si>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</si>
  <si>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</si>
  <si>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</si>
  <si>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</si>
  <si>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</si>
  <si>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</si>
  <si>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</si>
  <si>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</si>
  <si>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</si>
  <si>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</si>
  <si>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</si>
  <si>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</si>
  <si>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</si>
  <si>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</si>
  <si>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</si>
  <si>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</si>
  <si>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</si>
  <si>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</si>
  <si>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</si>
  <si>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</si>
  <si>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</si>
  <si>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</si>
  <si>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</si>
  <si>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</si>
  <si>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</si>
  <si>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</si>
  <si>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</si>
  <si>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</si>
  <si>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</si>
  <si>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</si>
  <si>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</si>
  <si>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</si>
  <si>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</si>
  <si>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</si>
  <si>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</si>
  <si>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</si>
  <si>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</si>
  <si>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</si>
  <si>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</si>
  <si>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</si>
  <si>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</si>
  <si>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</si>
  <si>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</si>
  <si>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</si>
  <si>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</si>
  <si>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</si>
  <si>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</si>
  <si>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</si>
  <si>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</si>
  <si>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</si>
  <si>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</si>
  <si>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</si>
  <si>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</si>
  <si>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</si>
  <si>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</si>
  <si>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</si>
  <si>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</si>
  <si>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</si>
  <si>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</si>
  <si>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</si>
  <si>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</si>
  <si>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</si>
  <si>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</si>
  <si>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</si>
  <si>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</si>
  <si>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</si>
  <si>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</si>
  <si>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</si>
  <si>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</si>
  <si>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</si>
  <si>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</si>
  <si>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</si>
  <si>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</si>
  <si>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</si>
  <si>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</si>
  <si>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</si>
  <si>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</si>
  <si>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</si>
  <si>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</si>
  <si>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</si>
  <si>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</si>
  <si>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</si>
  <si>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</si>
  <si>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</si>
  <si>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</si>
  <si>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</si>
  <si>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</si>
  <si>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</si>
  <si>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</si>
  <si>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</si>
  <si>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</si>
  <si>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</si>
  <si>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</si>
  <si>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</si>
  <si>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</si>
  <si>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</si>
  <si>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</si>
  <si>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</si>
  <si>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</si>
  <si>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</si>
  <si>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</si>
  <si>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</si>
  <si>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</si>
  <si>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</si>
  <si>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</si>
  <si>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</si>
  <si>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</si>
  <si>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</si>
  <si>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</si>
  <si>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</si>
  <si>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</si>
  <si>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</si>
  <si>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</si>
  <si>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</si>
  <si>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</si>
  <si>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</si>
  <si>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</si>
  <si>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</si>
  <si>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</si>
  <si>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</si>
  <si>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</si>
  <si>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</si>
  <si>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</si>
  <si>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</si>
  <si>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</si>
  <si>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</si>
  <si>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</si>
  <si>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</si>
  <si>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</si>
  <si>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</si>
  <si>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</si>
  <si>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</si>
  <si>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</si>
  <si>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</si>
  <si>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</si>
  <si>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</si>
  <si>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</si>
  <si>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</si>
  <si>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</si>
  <si>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</si>
  <si>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</si>
  <si>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</si>
  <si>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</si>
  <si>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</si>
  <si>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</si>
  <si>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</si>
  <si>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</si>
  <si>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</si>
  <si>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</si>
  <si>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</si>
  <si>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</si>
  <si>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</si>
  <si>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</si>
  <si>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</si>
  <si>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</si>
  <si>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</si>
  <si>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</si>
  <si>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</si>
  <si>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</si>
  <si>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</si>
  <si>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</si>
  <si>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</si>
  <si>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</si>
  <si>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</si>
  <si>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</si>
  <si>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</si>
  <si>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</si>
  <si>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</si>
  <si>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</si>
  <si>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</si>
  <si>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</si>
  <si>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</si>
  <si>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</si>
  <si>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</si>
  <si>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</si>
  <si>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</si>
  <si>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</si>
  <si>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</si>
  <si>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</si>
  <si>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</si>
  <si>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</si>
  <si>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</si>
  <si>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</si>
  <si>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</si>
  <si>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</si>
  <si>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</si>
  <si>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</si>
  <si>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</si>
  <si>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</si>
  <si>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</si>
  <si>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</si>
  <si>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</si>
  <si>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</si>
  <si>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</si>
  <si>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</si>
  <si>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</si>
  <si>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</si>
  <si>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</si>
  <si>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</si>
  <si>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</si>
  <si>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</si>
  <si>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</si>
  <si>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</si>
  <si>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</si>
  <si>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</si>
  <si>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</si>
  <si>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</si>
  <si>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</si>
  <si>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</si>
  <si>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</si>
  <si>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</si>
  <si>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</si>
  <si>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</si>
  <si>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</si>
  <si>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</si>
  <si>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</si>
  <si>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</si>
  <si>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</si>
  <si>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</si>
  <si>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</si>
  <si>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</si>
  <si>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</si>
  <si>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</si>
  <si>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</si>
  <si>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</si>
  <si>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</si>
  <si>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</si>
  <si>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</si>
  <si>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</si>
  <si>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</si>
  <si>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</si>
  <si>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</si>
  <si>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</si>
  <si>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</si>
  <si>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</si>
  <si>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</si>
  <si>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</si>
  <si>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</si>
  <si>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</si>
  <si>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</si>
  <si>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</si>
  <si>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</si>
  <si>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</si>
  <si>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</si>
  <si>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</si>
  <si>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</si>
  <si>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</si>
  <si>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</si>
  <si>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</si>
  <si>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</si>
  <si>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</si>
  <si>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</si>
  <si>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</si>
  <si>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</si>
  <si>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</si>
  <si>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</si>
  <si>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</si>
  <si>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</si>
  <si>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</si>
  <si>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</si>
  <si>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</si>
  <si>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</si>
  <si>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</si>
  <si>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</si>
  <si>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</si>
  <si>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</si>
  <si>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</si>
  <si>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</si>
  <si>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</si>
  <si>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</si>
  <si>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</si>
  <si>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</si>
  <si>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</si>
  <si>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</si>
  <si>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</si>
  <si>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</si>
  <si>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</si>
  <si>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</si>
  <si>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</si>
  <si>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</si>
  <si>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</si>
  <si>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</si>
  <si>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</si>
  <si>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</si>
  <si>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</si>
  <si>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</si>
  <si>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</si>
  <si>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</si>
  <si>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</si>
  <si>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</si>
  <si>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</si>
  <si>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</si>
  <si>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</si>
  <si>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</si>
  <si>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</si>
  <si>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</si>
  <si>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</si>
  <si>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</si>
  <si>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</si>
  <si>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</si>
  <si>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</si>
  <si>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</si>
  <si>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</si>
  <si>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</si>
  <si>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</si>
  <si>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</si>
  <si>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</si>
  <si>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</si>
  <si>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</si>
  <si>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</si>
  <si>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</si>
  <si>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</si>
  <si>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</si>
  <si>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</si>
  <si>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</si>
  <si>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</si>
  <si>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</si>
  <si>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</si>
  <si>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</si>
  <si>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</si>
  <si>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</si>
  <si>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</si>
  <si>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</si>
  <si>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</si>
  <si>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</si>
  <si>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</si>
  <si>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</si>
  <si>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</si>
  <si>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</si>
  <si>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</si>
  <si>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</si>
  <si>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</si>
  <si>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</si>
  <si>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</si>
  <si>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</si>
  <si>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</si>
  <si>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</si>
  <si>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</si>
  <si>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</si>
  <si>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</si>
  <si>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</si>
  <si>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</si>
  <si>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</si>
  <si>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</si>
  <si>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</si>
  <si>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</si>
  <si>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</si>
  <si>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</si>
  <si>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</si>
  <si>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</si>
  <si>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</si>
  <si>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</si>
  <si>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</si>
  <si>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</si>
  <si>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</si>
  <si>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</si>
  <si>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</si>
  <si>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</si>
  <si>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</si>
  <si>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</si>
  <si>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</si>
  <si>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</si>
  <si>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</si>
  <si>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</si>
  <si>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</si>
  <si>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</si>
  <si>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</si>
  <si>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</si>
  <si>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</si>
  <si>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</si>
  <si>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</si>
  <si>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</si>
  <si>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</si>
  <si>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</si>
  <si>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</si>
  <si>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</si>
  <si>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</si>
  <si>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</si>
  <si>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</si>
  <si>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</si>
  <si>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</si>
  <si>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</si>
  <si>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</si>
  <si>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</si>
  <si>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</si>
  <si>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</si>
  <si>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</si>
  <si>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</si>
  <si>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</si>
  <si>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</si>
  <si>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</si>
  <si>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</si>
  <si>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</si>
  <si>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</si>
  <si>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</si>
  <si>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</si>
  <si>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</si>
  <si>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</si>
  <si>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</si>
  <si>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</si>
  <si>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</si>
  <si>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</si>
  <si>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</si>
  <si>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</si>
  <si>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</si>
  <si>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</si>
  <si>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</si>
  <si>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</si>
  <si>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</si>
  <si>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</si>
  <si>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</si>
  <si>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</si>
  <si>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</si>
  <si>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</si>
  <si>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</si>
  <si>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</si>
  <si>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</si>
  <si>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</si>
  <si>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</si>
  <si>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</si>
  <si>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</si>
  <si>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</si>
  <si>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</si>
  <si>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</si>
  <si>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</si>
  <si>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</si>
  <si>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</si>
  <si>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</si>
  <si>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</si>
  <si>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</si>
  <si>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</si>
  <si>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</si>
  <si>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</si>
  <si>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</si>
  <si>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</si>
  <si>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</si>
  <si>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</si>
  <si>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</si>
  <si>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</si>
  <si>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</si>
  <si>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</si>
  <si>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</si>
  <si>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</si>
  <si>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</si>
  <si>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</si>
  <si>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</si>
  <si>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</si>
  <si>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</si>
  <si>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</si>
  <si>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</si>
  <si>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</si>
  <si>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</si>
  <si>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</si>
  <si>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</si>
  <si>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</si>
  <si>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</si>
  <si>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</si>
  <si>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</si>
  <si>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</si>
  <si>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</si>
  <si>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</si>
  <si>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</si>
  <si>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</si>
  <si>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</si>
  <si>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</si>
  <si>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</si>
  <si>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</si>
  <si>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</si>
  <si>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</si>
  <si>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</si>
  <si>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</si>
  <si>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</si>
  <si>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</si>
  <si>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</si>
  <si>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</si>
  <si>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</si>
  <si>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</si>
  <si>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</si>
  <si>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</si>
  <si>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</si>
  <si>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</si>
  <si>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</si>
  <si>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</si>
  <si>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</si>
  <si>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</si>
  <si>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</si>
  <si>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</si>
  <si>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</si>
  <si>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</si>
  <si>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</si>
  <si>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</si>
  <si>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</si>
  <si>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</si>
  <si>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</si>
  <si>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</si>
  <si>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</si>
  <si>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</si>
  <si>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</si>
  <si>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</si>
  <si>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</si>
  <si>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</si>
  <si>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</si>
  <si>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</si>
  <si>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</si>
  <si>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</si>
  <si>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</si>
  <si>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</si>
  <si>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</si>
  <si>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</si>
  <si>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</si>
  <si>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</si>
  <si>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</si>
  <si>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</si>
  <si>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</si>
  <si>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</si>
  <si>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</si>
  <si>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</si>
  <si>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</si>
  <si>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</si>
  <si>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</si>
  <si>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</si>
  <si>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</si>
  <si>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</si>
  <si>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</si>
  <si>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</si>
  <si>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</si>
  <si>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</si>
  <si>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</si>
  <si>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</si>
  <si>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</si>
  <si>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</si>
  <si>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</si>
  <si>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</si>
  <si>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</si>
  <si>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</si>
  <si>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</si>
  <si>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</si>
  <si>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</si>
  <si>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</si>
  <si>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</si>
  <si>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</si>
  <si>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</si>
  <si>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</si>
  <si>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</si>
  <si>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</si>
  <si>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</si>
  <si>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</si>
  <si>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</si>
  <si>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</si>
  <si>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</si>
  <si>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</si>
  <si>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</si>
  <si>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</si>
  <si>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</si>
  <si>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</si>
  <si>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</si>
  <si>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</si>
  <si>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</si>
  <si>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</si>
  <si>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</si>
  <si>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</si>
  <si>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</si>
  <si>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</si>
  <si>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</si>
  <si>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</si>
  <si>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</si>
  <si>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</si>
  <si>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</si>
  <si>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</si>
  <si>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</si>
  <si>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</si>
  <si>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</si>
  <si>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</si>
  <si>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</si>
  <si>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</si>
  <si>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</si>
  <si>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</si>
  <si>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</si>
  <si>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</si>
  <si>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</si>
  <si>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</si>
  <si>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</si>
  <si>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</si>
  <si>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</si>
  <si>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</si>
  <si>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</si>
  <si>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</si>
  <si>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</si>
  <si>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</si>
  <si>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</si>
  <si>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</si>
  <si>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</si>
  <si>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</si>
  <si>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</si>
  <si>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</si>
  <si>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</si>
  <si>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</si>
  <si>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</si>
  <si>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</si>
  <si>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</si>
  <si>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</si>
  <si>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</si>
  <si>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</si>
  <si>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</si>
  <si>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</si>
  <si>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</si>
  <si>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</si>
  <si>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</si>
  <si>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</si>
  <si>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</si>
  <si>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</si>
  <si>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</si>
  <si>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</si>
  <si>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</si>
  <si>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</si>
  <si>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</si>
  <si>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</si>
  <si>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</si>
  <si>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</si>
  <si>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</si>
  <si>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</si>
  <si>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</si>
  <si>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</si>
  <si>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</si>
  <si>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</si>
  <si>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</si>
  <si>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</si>
  <si>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</si>
  <si>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</si>
  <si>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</si>
  <si>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</si>
  <si>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</si>
  <si>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</si>
  <si>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</si>
  <si>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</si>
  <si>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</si>
  <si>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</si>
  <si>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</si>
  <si>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</si>
  <si>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</si>
  <si>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</si>
  <si>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</si>
  <si>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</si>
  <si>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</si>
  <si>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</si>
  <si>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</si>
  <si>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</si>
  <si>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</si>
  <si>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</si>
  <si>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</si>
  <si>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</si>
  <si>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</si>
  <si>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</si>
  <si>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</si>
  <si>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</si>
  <si>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</si>
  <si>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</si>
  <si>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</si>
  <si>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</si>
  <si>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</si>
  <si>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</si>
  <si>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</si>
  <si>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</si>
  <si>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</si>
  <si>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</si>
  <si>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</si>
  <si>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</si>
  <si>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</si>
  <si>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</si>
  <si>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</si>
  <si>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</si>
  <si>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</si>
  <si>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</si>
  <si>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</si>
  <si>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</si>
  <si>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</si>
  <si>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</si>
  <si>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</si>
  <si>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</si>
  <si>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</si>
  <si>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</si>
  <si>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</si>
  <si>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</si>
  <si>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</si>
  <si>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</si>
  <si>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</si>
  <si>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</si>
  <si>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</si>
  <si>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</si>
  <si>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</si>
  <si>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</si>
  <si>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</si>
  <si>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</si>
  <si>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</si>
  <si>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</si>
  <si>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</si>
  <si>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</si>
  <si>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</si>
  <si>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</si>
  <si>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</si>
  <si>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</si>
  <si>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</si>
  <si>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</si>
  <si>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</si>
  <si>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</si>
  <si>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</si>
  <si>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</si>
  <si>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</si>
  <si>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</si>
  <si>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</si>
  <si>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</si>
  <si>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</si>
  <si>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</si>
  <si>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</si>
  <si>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</si>
  <si>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</si>
  <si>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</si>
  <si>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</si>
  <si>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</si>
  <si>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</si>
  <si>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</si>
  <si>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</si>
  <si>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</si>
  <si>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</si>
  <si>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</si>
  <si>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</si>
  <si>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</si>
  <si>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</si>
  <si>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</si>
  <si>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</si>
  <si>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</si>
  <si>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</si>
  <si>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</si>
  <si>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</si>
  <si>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</si>
  <si>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</si>
  <si>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</si>
  <si>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</si>
  <si>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</si>
  <si>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</si>
  <si>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</si>
  <si>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</si>
  <si>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</si>
  <si>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</si>
  <si>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</si>
  <si>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</si>
  <si>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</si>
  <si>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</si>
  <si>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</si>
  <si>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</si>
  <si>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</si>
  <si>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</si>
  <si>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</si>
  <si>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</si>
  <si>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</si>
  <si>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</si>
  <si>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</si>
  <si>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</si>
  <si>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</si>
  <si>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</si>
  <si>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</si>
  <si>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</si>
  <si>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</si>
  <si>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</si>
  <si>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</si>
  <si>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</si>
  <si>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</si>
  <si>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</si>
  <si>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</si>
  <si>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</si>
  <si>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</si>
  <si>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</si>
  <si>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</si>
  <si>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</si>
  <si>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</si>
  <si>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</si>
  <si>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</si>
  <si>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</si>
  <si>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</si>
  <si>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</si>
  <si>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</si>
  <si>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</si>
  <si>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</si>
  <si>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</si>
  <si>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</si>
  <si>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</si>
  <si>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</si>
  <si>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</si>
  <si>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</si>
  <si>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</si>
  <si>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</si>
  <si>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</si>
  <si>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</si>
  <si>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</si>
  <si>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</si>
  <si>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</si>
  <si>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</si>
  <si>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</si>
  <si>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</si>
  <si>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</si>
  <si>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</si>
  <si>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</si>
  <si>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</si>
  <si>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</si>
  <si>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</si>
  <si>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</si>
  <si>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</si>
  <si>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</si>
  <si>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</si>
  <si>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</si>
  <si>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</si>
  <si>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</si>
  <si>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</si>
  <si>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</si>
  <si>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</si>
  <si>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</si>
  <si>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</si>
  <si>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</si>
  <si>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</si>
  <si>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</si>
  <si>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</si>
  <si>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</si>
  <si>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</si>
  <si>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</si>
  <si>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</si>
  <si>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</si>
  <si>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</si>
  <si>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</si>
  <si>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</si>
  <si>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</si>
  <si>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</si>
  <si>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</si>
  <si>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</si>
  <si>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</si>
  <si>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</si>
  <si>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</si>
  <si>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</si>
  <si>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</si>
  <si>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</si>
  <si>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</si>
  <si>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</si>
  <si>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</si>
  <si>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</si>
  <si>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</si>
  <si>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</si>
  <si>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</si>
  <si>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</si>
  <si>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</si>
  <si>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</si>
  <si>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</si>
  <si>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</si>
  <si>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</si>
  <si>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</si>
  <si>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</si>
  <si>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</si>
  <si>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</si>
  <si>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</si>
  <si>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</si>
  <si>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</si>
  <si>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</si>
  <si>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</si>
  <si>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</si>
  <si>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</si>
  <si>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</si>
  <si>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</si>
  <si>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</si>
  <si>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</si>
  <si>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</si>
  <si>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</si>
  <si>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</si>
  <si>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</si>
  <si>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</si>
  <si>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</si>
  <si>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</si>
  <si>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</si>
  <si>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</si>
  <si>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</si>
  <si>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</si>
  <si>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</si>
  <si>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</si>
  <si>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</si>
  <si>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</si>
  <si>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</si>
  <si>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</si>
  <si>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</si>
  <si>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</si>
  <si>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</si>
  <si>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</si>
  <si>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</si>
  <si>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</si>
  <si>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</si>
  <si>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</si>
  <si>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</si>
  <si>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</si>
  <si>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</si>
  <si>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</si>
  <si>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</si>
  <si>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</si>
  <si>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</si>
  <si>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</si>
  <si>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</si>
  <si>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</si>
  <si>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</si>
  <si>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</si>
  <si>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</si>
  <si>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</si>
  <si>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</si>
  <si>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</si>
  <si>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</si>
  <si>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</si>
  <si>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</si>
  <si>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</si>
  <si>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</si>
  <si>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</si>
  <si>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</si>
  <si>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</si>
  <si>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</si>
  <si>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</si>
  <si>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</si>
  <si>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</si>
  <si>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</si>
  <si>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</si>
  <si>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</si>
  <si>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</si>
  <si>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</si>
  <si>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</si>
  <si>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</si>
  <si>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</si>
  <si>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</si>
  <si>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</si>
  <si>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</si>
  <si>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</si>
  <si>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</si>
  <si>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</si>
  <si>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</si>
  <si>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</si>
  <si>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</si>
  <si>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</si>
  <si>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</si>
  <si>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</si>
  <si>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</si>
  <si>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</si>
  <si>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</si>
  <si>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</si>
  <si>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</si>
  <si>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</si>
  <si>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</si>
  <si>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</si>
  <si>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</si>
  <si>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</si>
  <si>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</si>
  <si>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</si>
  <si>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</si>
  <si>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</si>
  <si>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</si>
  <si>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</si>
  <si>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</si>
  <si>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</si>
  <si>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</si>
  <si>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</si>
  <si>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</si>
  <si>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</si>
  <si>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</si>
  <si>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</si>
  <si>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</si>
  <si>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</si>
  <si>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</si>
  <si>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</si>
  <si>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</si>
  <si>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</si>
  <si>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</si>
  <si>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</si>
  <si>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</si>
  <si>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</si>
  <si>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</si>
  <si>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</si>
  <si>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</si>
  <si>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</si>
  <si>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</si>
  <si>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</si>
  <si>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</si>
  <si>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</si>
  <si>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</si>
  <si>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</si>
  <si>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</si>
  <si>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</si>
  <si>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</si>
  <si>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</si>
  <si>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</si>
  <si>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</si>
  <si>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</si>
  <si>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</si>
  <si>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</si>
  <si>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</si>
  <si>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</si>
  <si>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</si>
  <si>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</si>
  <si>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</si>
  <si>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</si>
  <si>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</si>
  <si>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</si>
  <si>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</si>
  <si>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</si>
  <si>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</si>
  <si>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</si>
  <si>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</si>
  <si>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</si>
  <si>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</si>
  <si>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</si>
  <si>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</si>
  <si>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</si>
  <si>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</si>
  <si>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</si>
  <si>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</si>
  <si>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</si>
  <si>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</si>
  <si>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</si>
  <si>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</si>
  <si>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</si>
  <si>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</si>
  <si>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</si>
  <si>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</si>
  <si>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</si>
  <si>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</si>
  <si>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</si>
  <si>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</si>
  <si>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</si>
  <si>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</si>
  <si>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</si>
  <si>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</si>
  <si>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</si>
  <si>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</si>
  <si>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</si>
  <si>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</si>
  <si>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</si>
  <si>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</si>
  <si>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</si>
  <si>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</si>
  <si>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</si>
  <si>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</si>
  <si>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</si>
  <si>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</si>
  <si>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</si>
  <si>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</si>
  <si>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</si>
  <si>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</si>
  <si>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</si>
  <si>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</si>
  <si>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</si>
  <si>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</si>
  <si>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</si>
  <si>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</si>
  <si>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</si>
  <si>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</si>
  <si>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</si>
  <si>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</si>
  <si>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</si>
  <si>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</si>
  <si>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</si>
  <si>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</si>
  <si>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</si>
  <si>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</si>
  <si>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</si>
  <si>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</si>
  <si>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</si>
  <si>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</si>
  <si>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</si>
  <si>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</si>
  <si>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</si>
  <si>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</si>
  <si>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</si>
  <si>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</si>
  <si>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</si>
  <si>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</si>
  <si>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</si>
  <si>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</si>
  <si>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</si>
  <si>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</si>
  <si>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</si>
  <si>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</si>
  <si>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</si>
  <si>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</si>
  <si>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</si>
  <si>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</si>
  <si>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</si>
  <si>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</si>
  <si>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</si>
  <si>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</si>
  <si>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</si>
  <si>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</si>
  <si>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</si>
  <si>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</si>
  <si>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</si>
  <si>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</si>
  <si>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</si>
  <si>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</si>
  <si>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</si>
  <si>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</si>
  <si>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</si>
  <si>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</si>
  <si>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</si>
  <si>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</si>
  <si>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</si>
  <si>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</si>
  <si>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</si>
  <si>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</si>
  <si>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</si>
  <si>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</si>
  <si>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</si>
  <si>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</si>
  <si>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</si>
  <si>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</si>
  <si>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</si>
  <si>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</si>
  <si>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</si>
  <si>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</si>
  <si>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</si>
  <si>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</si>
  <si>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</si>
  <si>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</si>
  <si>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</si>
  <si>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</si>
  <si>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</si>
  <si>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</si>
  <si>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</si>
  <si>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</si>
  <si>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</si>
  <si>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</si>
  <si>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</si>
  <si>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</si>
  <si>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</si>
  <si>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</si>
  <si>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</si>
  <si>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</si>
  <si>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</si>
  <si>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</si>
  <si>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</si>
  <si>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</si>
  <si>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</si>
  <si>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</si>
  <si>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</si>
  <si>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</si>
  <si>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</si>
  <si>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</si>
  <si>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</si>
  <si>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</si>
  <si>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</si>
  <si>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</si>
  <si>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</si>
  <si>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</si>
  <si>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</si>
  <si>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</si>
  <si>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</si>
  <si>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</si>
  <si>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</si>
  <si>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</si>
  <si>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</si>
  <si>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</si>
  <si>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</si>
  <si>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</si>
  <si>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</si>
  <si>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</si>
  <si>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</si>
  <si>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</si>
  <si>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</si>
  <si>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</si>
  <si>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</si>
  <si>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</si>
  <si>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</si>
  <si>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</si>
  <si>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</si>
  <si>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</si>
  <si>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</si>
  <si>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</si>
  <si>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</si>
  <si>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</si>
  <si>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</si>
  <si>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</si>
  <si>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</si>
  <si>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</si>
  <si>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</si>
  <si>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</si>
  <si>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</si>
  <si>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</si>
  <si>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</si>
  <si>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</si>
  <si>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</si>
  <si>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</si>
  <si>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</si>
  <si>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</si>
  <si>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</si>
  <si>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</si>
  <si>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</si>
  <si>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</si>
  <si>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</si>
  <si>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</si>
  <si>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</si>
  <si>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</si>
  <si>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</si>
  <si>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</si>
  <si>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</si>
  <si>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</si>
  <si>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</si>
  <si>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</si>
  <si>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</si>
  <si>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</si>
  <si>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</si>
  <si>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</si>
  <si>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</si>
  <si>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</si>
  <si>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</si>
  <si>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</si>
  <si>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</si>
  <si>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</si>
  <si>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</si>
  <si>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</si>
  <si>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</si>
  <si>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</si>
  <si>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</si>
  <si>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</si>
  <si>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</si>
  <si>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</si>
  <si>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</si>
  <si>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</si>
  <si>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</si>
  <si>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</si>
  <si>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</si>
  <si>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</si>
  <si>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</si>
  <si>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</si>
  <si>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</si>
  <si>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</si>
  <si>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</si>
  <si>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</si>
  <si>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</si>
  <si>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</si>
  <si>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</si>
  <si>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</si>
  <si>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</si>
  <si>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</si>
  <si>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</si>
  <si>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</si>
  <si>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</si>
  <si>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</si>
  <si>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</si>
  <si>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</si>
  <si>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</si>
  <si>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</si>
  <si>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</si>
  <si>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</si>
  <si>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</si>
  <si>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</si>
  <si>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</si>
  <si>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</si>
  <si>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</si>
  <si>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</si>
  <si>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</si>
  <si>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</si>
  <si>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</si>
  <si>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</si>
  <si>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</si>
  <si>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</si>
  <si>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</si>
  <si>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</si>
  <si>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</si>
  <si>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</si>
  <si>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</si>
  <si>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</si>
  <si>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</si>
  <si>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</si>
  <si>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</si>
  <si>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</si>
  <si>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</si>
  <si>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</si>
  <si>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</si>
  <si>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</si>
  <si>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</si>
  <si>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</si>
  <si>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</si>
  <si>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</si>
  <si>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</si>
  <si>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</si>
  <si>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</si>
  <si>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</si>
  <si>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</si>
  <si>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</si>
  <si>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</si>
  <si>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</si>
  <si>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</si>
  <si>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</si>
  <si>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</si>
  <si>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</si>
  <si>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</si>
  <si>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</si>
  <si>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</si>
  <si>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</si>
  <si>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</si>
  <si>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</si>
  <si>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</si>
  <si>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</si>
  <si>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</si>
  <si>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</si>
  <si>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</si>
  <si>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</si>
  <si>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</si>
  <si>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</si>
  <si>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</si>
  <si>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</si>
  <si>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</si>
  <si>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</si>
  <si>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</si>
  <si>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</si>
  <si>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</si>
  <si>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</si>
  <si>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</si>
  <si>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</si>
  <si>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</si>
  <si>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</si>
  <si>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</si>
  <si>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</si>
  <si>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</si>
  <si>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</si>
  <si>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</si>
  <si>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</si>
  <si>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</si>
  <si>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</si>
  <si>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</si>
  <si>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</si>
  <si>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</si>
  <si>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</si>
  <si>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</si>
  <si>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</si>
  <si>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</si>
  <si>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</si>
  <si>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</si>
  <si>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</si>
  <si>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</si>
  <si>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</si>
  <si>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</si>
  <si>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</si>
  <si>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</si>
  <si>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</si>
  <si>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</si>
  <si>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</si>
  <si>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</si>
  <si>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</si>
  <si>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</si>
  <si>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</si>
  <si>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</si>
  <si>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</si>
  <si>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</si>
  <si>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</si>
  <si>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</si>
  <si>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</si>
  <si>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</si>
  <si>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</si>
  <si>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</si>
  <si>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</si>
  <si>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</si>
  <si>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</si>
  <si>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</si>
  <si>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</si>
  <si>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</si>
  <si>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</si>
  <si>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</si>
  <si>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</si>
  <si>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</si>
  <si>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</si>
  <si>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</si>
  <si>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</si>
  <si>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</si>
  <si>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</si>
  <si>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</si>
  <si>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</si>
  <si>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</si>
  <si>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</si>
  <si>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</si>
  <si>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</si>
  <si>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</si>
  <si>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</si>
  <si>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</si>
  <si>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</si>
  <si>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</si>
  <si>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</si>
  <si>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</si>
  <si>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</si>
  <si>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</si>
  <si>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</si>
  <si>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</si>
  <si>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</si>
  <si>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</si>
  <si>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</si>
  <si>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</si>
  <si>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</si>
  <si>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</si>
  <si>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</si>
  <si>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</si>
  <si>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</si>
  <si>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</si>
  <si>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</si>
  <si>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</si>
  <si>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</si>
  <si>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</si>
  <si>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</si>
  <si>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</si>
  <si>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</si>
  <si>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</si>
  <si>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</si>
  <si>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</si>
  <si>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</si>
  <si>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</si>
  <si>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</si>
  <si>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</si>
  <si>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</si>
  <si>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</si>
  <si>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</si>
  <si>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</si>
  <si>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</si>
  <si>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</si>
  <si>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</si>
  <si>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</si>
  <si>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</si>
  <si>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</si>
  <si>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</si>
  <si>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</si>
  <si>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</si>
  <si>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</si>
  <si>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</si>
  <si>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</si>
  <si>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</si>
  <si>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</si>
  <si>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</si>
  <si>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</si>
  <si>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</si>
  <si>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</si>
  <si>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</si>
  <si>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</si>
  <si>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</si>
  <si>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</si>
  <si>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</si>
  <si>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</si>
  <si>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</si>
  <si>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</si>
  <si>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</si>
  <si>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</si>
  <si>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</si>
  <si>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</si>
  <si>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</si>
  <si>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</si>
  <si>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</si>
  <si>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</si>
  <si>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</si>
  <si>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</si>
  <si>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</si>
  <si>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</si>
  <si>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</si>
  <si>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</si>
  <si>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</si>
  <si>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</si>
  <si>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</si>
  <si>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</si>
  <si>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</si>
  <si>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</si>
  <si>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</si>
  <si>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</si>
  <si>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</si>
  <si>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</si>
  <si>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</si>
  <si>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</si>
  <si>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</si>
  <si>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</si>
  <si>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</si>
  <si>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</si>
  <si>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</si>
  <si>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</si>
  <si>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</si>
  <si>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</si>
  <si>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</si>
  <si>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</si>
  <si>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</si>
  <si>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</si>
  <si>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</si>
  <si>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</si>
  <si>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</si>
  <si>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</si>
  <si>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</si>
  <si>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</si>
  <si>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</si>
  <si>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</si>
  <si>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</si>
  <si>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</si>
  <si>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</si>
  <si>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</si>
  <si>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</si>
  <si>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</si>
  <si>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</si>
  <si>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</si>
  <si>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</si>
  <si>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</si>
  <si>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</si>
  <si>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</si>
  <si>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</si>
  <si>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</si>
  <si>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</si>
  <si>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</si>
  <si>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</si>
  <si>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</si>
  <si>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</si>
  <si>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</si>
  <si>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</si>
  <si>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</si>
  <si>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</si>
  <si>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</si>
  <si>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</si>
  <si>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</si>
  <si>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</si>
  <si>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</si>
  <si>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</si>
  <si>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</si>
  <si>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</si>
  <si>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</si>
  <si>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</si>
  <si>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</si>
  <si>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</si>
  <si>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</si>
  <si>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</si>
  <si>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</si>
  <si>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</si>
  <si>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</si>
  <si>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</si>
  <si>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</si>
  <si>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</si>
  <si>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</si>
  <si>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</si>
  <si>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</si>
  <si>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</si>
  <si>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</si>
  <si>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</si>
  <si>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</si>
  <si>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</si>
  <si>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</si>
  <si>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</si>
  <si>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</si>
  <si>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</si>
  <si>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</si>
  <si>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</si>
  <si>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</si>
  <si>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</si>
  <si>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</si>
  <si>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</si>
  <si>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</si>
  <si>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</si>
  <si>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</si>
  <si>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</si>
  <si>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</si>
  <si>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</si>
  <si>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</si>
  <si>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</si>
  <si>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</si>
  <si>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</si>
  <si>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</si>
  <si>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</si>
  <si>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</si>
  <si>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</si>
  <si>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</si>
  <si>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</si>
  <si>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</si>
  <si>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</si>
  <si>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</si>
  <si>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</si>
  <si>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</si>
  <si>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</si>
  <si>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</si>
  <si>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</si>
  <si>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</si>
  <si>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</si>
  <si>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</si>
  <si>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</si>
  <si>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</si>
  <si>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</si>
  <si>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</si>
  <si>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</si>
  <si>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</si>
  <si>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</si>
  <si>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</si>
  <si>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</si>
  <si>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</si>
  <si>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</si>
  <si>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</si>
  <si>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</si>
  <si>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</si>
  <si>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</si>
  <si>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</si>
  <si>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</si>
  <si>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</si>
  <si>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</si>
  <si>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</si>
  <si>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</si>
  <si>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</si>
  <si>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</si>
  <si>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</si>
  <si>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</si>
  <si>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</si>
  <si>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</si>
  <si>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</si>
  <si>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</si>
  <si>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</si>
  <si>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</si>
  <si>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</si>
  <si>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</si>
  <si>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</si>
  <si>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</si>
  <si>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</si>
  <si>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</si>
  <si>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</si>
  <si>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</si>
  <si>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</si>
  <si>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</si>
  <si>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</si>
  <si>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</si>
  <si>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</si>
  <si>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</si>
  <si>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</si>
  <si>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</si>
  <si>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</si>
  <si>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</si>
  <si>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</si>
  <si>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</si>
  <si>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</si>
  <si>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</si>
  <si>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</si>
  <si>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</si>
  <si>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</si>
  <si>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</si>
  <si>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</si>
  <si>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</si>
  <si>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</si>
  <si>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</si>
  <si>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</si>
  <si>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</si>
  <si>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</si>
  <si>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</si>
  <si>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</si>
  <si>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</si>
  <si>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</si>
  <si>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</si>
  <si>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</si>
  <si>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</si>
  <si>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</si>
  <si>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</si>
  <si>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</si>
  <si>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</si>
  <si>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</si>
  <si>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</si>
  <si>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</si>
  <si>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</si>
  <si>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</si>
  <si>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</si>
  <si>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</si>
  <si>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</si>
  <si>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</si>
  <si>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</si>
  <si>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</si>
  <si>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</si>
  <si>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</si>
  <si>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</si>
  <si>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</si>
  <si>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</si>
  <si>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</si>
  <si>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</si>
  <si>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</si>
  <si>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</si>
  <si>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</si>
  <si>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</si>
  <si>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</si>
  <si>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</si>
  <si>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</si>
  <si>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</si>
  <si>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</si>
  <si>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</si>
  <si>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</si>
  <si>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</si>
  <si>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</si>
  <si>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</si>
  <si>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</si>
  <si>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</si>
  <si>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</si>
  <si>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</si>
  <si>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</si>
  <si>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</si>
  <si>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</si>
  <si>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</si>
  <si>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</si>
  <si>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</si>
  <si>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</si>
  <si>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</si>
  <si>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</si>
  <si>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</si>
  <si>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</si>
  <si>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</si>
  <si>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</si>
  <si>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</si>
  <si>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</si>
  <si>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</si>
  <si>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</si>
  <si>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</si>
  <si>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</si>
  <si>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</si>
  <si>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</si>
  <si>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</si>
  <si>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</si>
  <si>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</si>
  <si>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</si>
  <si>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</si>
  <si>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</si>
  <si>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</si>
  <si>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</si>
  <si>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</si>
  <si>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</si>
  <si>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</si>
  <si>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</si>
  <si>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</si>
  <si>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</si>
  <si>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</si>
  <si>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</si>
  <si>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</si>
  <si>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</si>
  <si>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</si>
  <si>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</si>
  <si>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</si>
  <si>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</si>
  <si>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</si>
  <si>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</si>
  <si>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</si>
  <si>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</si>
  <si>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</si>
  <si>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</si>
  <si>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</si>
  <si>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</si>
  <si>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</si>
  <si>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</si>
  <si>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</si>
  <si>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</si>
  <si>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</si>
  <si>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</si>
  <si>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</si>
  <si>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</si>
  <si>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</si>
  <si>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</si>
  <si>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</si>
  <si>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</si>
  <si>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</si>
  <si>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</si>
  <si>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</si>
  <si>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</si>
  <si>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</si>
  <si>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</si>
  <si>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</si>
  <si>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</si>
  <si>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</si>
  <si>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</si>
  <si>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</si>
  <si>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</si>
  <si>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</si>
  <si>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</si>
  <si>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</si>
  <si>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</si>
  <si>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</si>
  <si>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</si>
  <si>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</si>
  <si>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</si>
  <si>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</si>
  <si>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</si>
  <si>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</si>
  <si>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</si>
  <si>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</si>
  <si>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</si>
  <si>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</si>
  <si>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</si>
  <si>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</si>
  <si>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</si>
  <si>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</si>
  <si>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</si>
  <si>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</si>
  <si>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</si>
  <si>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</si>
  <si>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</si>
  <si>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</si>
  <si>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</si>
  <si>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</si>
  <si>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</si>
  <si>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</si>
  <si>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</si>
  <si>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</si>
  <si>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</si>
  <si>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</si>
  <si>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</si>
  <si>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</si>
  <si>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</si>
  <si>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</si>
  <si>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</si>
  <si>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</si>
  <si>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</si>
  <si>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</si>
  <si>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</si>
  <si>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</si>
  <si>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</si>
  <si>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</si>
  <si>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</si>
  <si>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</si>
  <si>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</si>
  <si>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</si>
  <si>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</si>
  <si>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</si>
  <si>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</si>
  <si>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</si>
  <si>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</si>
  <si>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</si>
  <si>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</si>
  <si>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</si>
  <si>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</si>
  <si>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</si>
  <si>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</si>
  <si>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</si>
  <si>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</si>
  <si>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</si>
  <si>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</si>
  <si>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</si>
  <si>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</si>
  <si>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</si>
  <si>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</si>
  <si>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</si>
  <si>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</si>
  <si>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</si>
  <si>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</si>
  <si>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</si>
  <si>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</si>
  <si>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</si>
  <si>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</si>
  <si>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</si>
  <si>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</si>
  <si>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</si>
  <si>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</si>
  <si>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</si>
  <si>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</si>
  <si>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</si>
  <si>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</si>
  <si>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</si>
  <si>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</si>
  <si>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</si>
  <si>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</si>
  <si>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</si>
  <si>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</si>
  <si>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</si>
  <si>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</si>
  <si>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</si>
  <si>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</si>
  <si>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</si>
  <si>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</si>
  <si>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</si>
  <si>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</si>
  <si>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</si>
  <si>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</si>
  <si>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</si>
  <si>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</si>
  <si>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</si>
  <si>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</si>
  <si>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</si>
  <si>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</si>
  <si>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</si>
  <si>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</si>
  <si>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</si>
  <si>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</si>
  <si>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</si>
  <si>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</si>
  <si>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</si>
  <si>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</si>
  <si>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</si>
  <si>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</si>
  <si>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</si>
  <si>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</si>
  <si>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</si>
  <si>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</si>
  <si>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</si>
  <si>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</si>
  <si>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</si>
  <si>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</si>
  <si>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</si>
  <si>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</si>
  <si>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</si>
  <si>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</si>
  <si>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</si>
  <si>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</si>
  <si>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</si>
  <si>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</si>
  <si>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</si>
  <si>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</si>
  <si>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</si>
  <si>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</si>
  <si>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</si>
  <si>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</si>
  <si>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</si>
  <si>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</si>
  <si>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</si>
  <si>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</si>
  <si>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</si>
  <si>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</si>
  <si>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</si>
  <si>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</si>
  <si>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</si>
  <si>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</si>
  <si>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</si>
  <si>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</si>
  <si>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</si>
  <si>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</si>
  <si>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</si>
  <si>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</si>
  <si>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</si>
  <si>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</si>
  <si>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</si>
  <si>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</si>
  <si>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</si>
  <si>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</si>
  <si>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</si>
  <si>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</si>
  <si>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</si>
  <si>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</si>
  <si>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</si>
  <si>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</si>
  <si>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</si>
  <si>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</si>
  <si>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</si>
  <si>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</si>
  <si>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</si>
  <si>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</si>
  <si>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</si>
  <si>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</si>
  <si>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</si>
  <si>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</si>
  <si>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</si>
  <si>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</si>
  <si>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</si>
  <si>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</si>
  <si>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</si>
  <si>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</si>
  <si>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</si>
  <si>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</si>
  <si>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</si>
  <si>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</si>
  <si>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</si>
  <si>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</si>
  <si>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</si>
  <si>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</si>
  <si>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</si>
  <si>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</si>
  <si>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</si>
  <si>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</si>
  <si>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</si>
  <si>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</si>
  <si>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</si>
  <si>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</si>
  <si>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</si>
  <si>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</si>
  <si>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</si>
  <si>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</si>
  <si>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</si>
  <si>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</si>
  <si>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</si>
  <si>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</si>
  <si>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</si>
  <si>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</si>
  <si>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</si>
  <si>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</si>
  <si>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</si>
  <si>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</si>
  <si>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</si>
  <si>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</si>
  <si>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</si>
  <si>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</si>
  <si>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</si>
  <si>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</si>
  <si>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</si>
  <si>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</si>
  <si>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</si>
  <si>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</si>
  <si>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</si>
  <si>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</si>
  <si>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</si>
  <si>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</si>
  <si>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</si>
  <si>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</si>
  <si>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</si>
  <si>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</si>
  <si>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</si>
  <si>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</si>
  <si>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</si>
  <si>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</si>
  <si>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</si>
  <si>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</si>
  <si>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</si>
  <si>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</si>
  <si>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</si>
  <si>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</si>
  <si>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</si>
  <si>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</si>
  <si>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</si>
  <si>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</si>
  <si>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</si>
  <si>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</si>
  <si>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</si>
  <si>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</si>
  <si>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</si>
  <si>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</si>
  <si>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</si>
  <si>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</si>
  <si>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</si>
  <si>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</si>
  <si>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</si>
  <si>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</si>
  <si>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</si>
  <si>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</si>
  <si>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</si>
  <si>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</si>
  <si>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</si>
  <si>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</si>
  <si>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</si>
  <si>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</si>
  <si>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</si>
  <si>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</si>
  <si>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</si>
  <si>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</si>
  <si>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</si>
  <si>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</si>
  <si>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</si>
  <si>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</si>
  <si>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</si>
  <si>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</si>
  <si>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</si>
  <si>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</si>
  <si>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</si>
  <si>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</si>
  <si>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</si>
  <si>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</si>
  <si>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</si>
  <si>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</si>
  <si>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</si>
  <si>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</si>
  <si>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</si>
  <si>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</si>
  <si>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</si>
  <si>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</si>
  <si>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</si>
  <si>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</si>
  <si>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</si>
  <si>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</si>
  <si>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</si>
  <si>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</si>
  <si>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</si>
  <si>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</si>
  <si>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</si>
  <si>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</si>
  <si>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</si>
  <si>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</si>
  <si>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</si>
  <si>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</si>
  <si>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</si>
  <si>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</si>
  <si>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</si>
  <si>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</si>
  <si>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</si>
  <si>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</si>
  <si>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</si>
  <si>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</si>
  <si>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</si>
  <si>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</si>
  <si>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</si>
  <si>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</si>
  <si>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</si>
  <si>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</si>
  <si>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</si>
  <si>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</si>
  <si>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</si>
  <si>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</si>
  <si>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</si>
  <si>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</si>
  <si>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</si>
  <si>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</si>
  <si>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</si>
  <si>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</si>
  <si>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</si>
  <si>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</si>
  <si>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</si>
  <si>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</si>
  <si>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</si>
  <si>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</si>
  <si>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</si>
  <si>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</si>
  <si>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</si>
  <si>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</si>
  <si>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</si>
  <si>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</si>
  <si>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</si>
  <si>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</si>
  <si>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</si>
  <si>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</si>
  <si>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</si>
  <si>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</si>
  <si>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</si>
  <si>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</si>
  <si>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</si>
  <si>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</si>
  <si>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</si>
  <si>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</si>
  <si>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</si>
  <si>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</si>
  <si>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</si>
  <si>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</si>
  <si>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</si>
  <si>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</si>
  <si>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</si>
  <si>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</si>
  <si>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</si>
  <si>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</si>
  <si>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</si>
  <si>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</si>
  <si>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</si>
  <si>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</si>
  <si>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</si>
  <si>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</si>
  <si>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</si>
  <si>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</si>
  <si>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</si>
  <si>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</si>
  <si>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</si>
  <si>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</si>
  <si>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</si>
  <si>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</si>
  <si>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</si>
  <si>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</si>
  <si>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</si>
  <si>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</si>
  <si>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</si>
  <si>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</si>
  <si>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</si>
  <si>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</si>
  <si>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</si>
  <si>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</si>
  <si>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</si>
  <si>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</si>
  <si>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</si>
  <si>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</si>
  <si>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</si>
  <si>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</si>
  <si>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</si>
  <si>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</si>
  <si>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</si>
  <si>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</si>
  <si>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</si>
  <si>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</si>
  <si>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</si>
  <si>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</si>
  <si>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</si>
  <si>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</si>
  <si>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</si>
  <si>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</si>
  <si>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</si>
  <si>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</si>
  <si>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</si>
  <si>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</si>
  <si>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</si>
  <si>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</si>
  <si>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</si>
  <si>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</si>
  <si>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</si>
  <si>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</si>
  <si>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</si>
  <si>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</si>
  <si>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</si>
  <si>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</si>
  <si>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</si>
  <si>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</si>
  <si>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</si>
  <si>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</si>
  <si>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</si>
  <si>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</si>
  <si>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</si>
  <si>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</si>
  <si>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</si>
  <si>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</si>
  <si>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</si>
  <si>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</si>
  <si>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</si>
  <si>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</si>
  <si>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</si>
  <si>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</si>
  <si>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</si>
  <si>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</si>
  <si>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</si>
  <si>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</si>
  <si>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</si>
  <si>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</si>
  <si>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</si>
  <si>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</si>
  <si>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</si>
  <si>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</si>
  <si>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</si>
  <si>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</si>
  <si>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</si>
  <si>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</si>
  <si>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</si>
  <si>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</si>
  <si>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</si>
  <si>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</si>
  <si>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</si>
  <si>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</si>
  <si>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</si>
  <si>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</si>
  <si>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</si>
  <si>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</si>
  <si>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</si>
  <si>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</si>
  <si>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</si>
  <si>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</si>
  <si>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</si>
  <si>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</si>
  <si>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</si>
  <si>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</si>
  <si>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</si>
  <si>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</si>
  <si>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</si>
  <si>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</si>
  <si>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</si>
  <si>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</si>
  <si>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</si>
  <si>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</si>
  <si>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</si>
  <si>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</si>
  <si>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</si>
  <si>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</si>
  <si>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</si>
  <si>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</si>
  <si>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</si>
  <si>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</si>
  <si>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</si>
  <si>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</si>
  <si>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</si>
  <si>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</si>
  <si>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</si>
  <si>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</si>
  <si>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</si>
  <si>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</si>
  <si>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</si>
  <si>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</si>
  <si>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</si>
  <si>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</si>
  <si>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</si>
  <si>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</si>
  <si>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</si>
  <si>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</si>
  <si>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</si>
  <si>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</si>
  <si>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</si>
  <si>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</si>
  <si>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</si>
  <si>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</si>
  <si>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</si>
  <si>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</si>
  <si>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</si>
  <si>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</si>
  <si>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</si>
  <si>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</si>
  <si>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</si>
  <si>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</si>
  <si>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</si>
  <si>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</si>
  <si>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</si>
  <si>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</si>
  <si>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</si>
  <si>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</si>
  <si>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</si>
  <si>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</si>
  <si>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</si>
  <si>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</si>
  <si>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</si>
  <si>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</si>
  <si>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</si>
  <si>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</si>
  <si>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</si>
  <si>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</si>
  <si>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</si>
  <si>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</si>
  <si>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</si>
  <si>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</si>
  <si>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</si>
  <si>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</si>
  <si>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</si>
  <si>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</si>
  <si>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</si>
  <si>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</si>
  <si>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</si>
  <si>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</si>
  <si>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</si>
  <si>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</si>
  <si>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</si>
  <si>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</si>
  <si>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</si>
  <si>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</si>
  <si>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</si>
  <si>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</si>
  <si>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</si>
  <si>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</si>
  <si>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</si>
  <si>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</si>
  <si>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</si>
  <si>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</si>
  <si>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</si>
  <si>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</si>
  <si>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</si>
  <si>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</si>
  <si>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</si>
  <si>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</si>
  <si>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</si>
  <si>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</si>
  <si>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</si>
  <si>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</si>
  <si>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</si>
  <si>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</si>
  <si>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</si>
  <si>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</si>
  <si>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</si>
  <si>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</si>
  <si>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</si>
  <si>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</si>
  <si>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</si>
  <si>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</si>
  <si>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</si>
  <si>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</si>
  <si>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</si>
  <si>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</si>
  <si>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</si>
  <si>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</si>
  <si>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</si>
  <si>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</si>
  <si>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</si>
  <si>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</si>
  <si>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</si>
  <si>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</si>
  <si>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</si>
  <si>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</si>
  <si>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</si>
  <si>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</si>
  <si>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</si>
  <si>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</si>
  <si>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</si>
  <si>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</si>
  <si>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</si>
  <si>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</si>
  <si>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</si>
  <si>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</si>
  <si>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</si>
  <si>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</si>
  <si>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</si>
  <si>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</si>
  <si>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</si>
  <si>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</si>
  <si>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</si>
  <si>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</si>
  <si>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</si>
  <si>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</si>
  <si>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</si>
  <si>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</si>
  <si>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</si>
  <si>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</si>
  <si>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</si>
  <si>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</si>
  <si>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</si>
  <si>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</si>
  <si>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</si>
  <si>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</si>
  <si>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</si>
  <si>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</si>
  <si>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</si>
  <si>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</si>
  <si>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</si>
  <si>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</si>
  <si>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</si>
  <si>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</si>
  <si>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</si>
  <si>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</si>
  <si>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</si>
  <si>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</si>
  <si>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</si>
  <si>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</si>
  <si>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</si>
  <si>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</si>
  <si>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</si>
  <si>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</si>
  <si>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</si>
  <si>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</si>
  <si>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</si>
  <si>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</si>
  <si>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</si>
  <si>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</si>
  <si>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</si>
  <si>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</si>
  <si>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</si>
  <si>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</si>
  <si>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</si>
  <si>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</si>
  <si>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</si>
  <si>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</si>
  <si>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</si>
  <si>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</si>
  <si>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</si>
  <si>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</si>
  <si>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</si>
  <si>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</si>
  <si>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</si>
  <si>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</si>
  <si>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</si>
  <si>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</si>
  <si>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</si>
  <si>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</si>
  <si>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</si>
  <si>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</si>
  <si>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</si>
  <si>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</si>
  <si>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</si>
  <si>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</si>
  <si>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</si>
  <si>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</si>
  <si>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</si>
  <si>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</si>
  <si>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</si>
  <si>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</si>
  <si>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</si>
  <si>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</si>
  <si>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</si>
  <si>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</si>
  <si>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</si>
  <si>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</si>
  <si>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</si>
  <si>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</si>
  <si>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</si>
  <si>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</si>
  <si>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</si>
  <si>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</si>
  <si>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</si>
  <si>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</si>
  <si>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</si>
  <si>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</si>
  <si>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</si>
  <si>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</si>
  <si>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</si>
  <si>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</si>
  <si>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</si>
  <si>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</si>
  <si>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</si>
  <si>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</si>
  <si>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</si>
  <si>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</si>
  <si>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</si>
  <si>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</si>
  <si>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</si>
  <si>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</si>
  <si>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</si>
  <si>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</si>
  <si>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</si>
  <si>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</si>
  <si>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</si>
  <si>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</si>
  <si>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</si>
  <si>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</si>
  <si>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</si>
  <si>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</si>
  <si>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</si>
  <si>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</si>
  <si>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</si>
  <si>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</si>
  <si>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</si>
  <si>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</si>
  <si>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</si>
  <si>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</si>
  <si>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</si>
  <si>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</si>
  <si>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</si>
  <si>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</si>
  <si>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</si>
  <si>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</si>
  <si>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</si>
  <si>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</si>
  <si>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</si>
  <si>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</si>
  <si>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</si>
  <si>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</si>
  <si>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</si>
  <si>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</si>
  <si>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</si>
  <si>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</si>
  <si>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</si>
  <si>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</si>
  <si>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</si>
  <si>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</si>
  <si>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</si>
  <si>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</si>
  <si>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</si>
  <si>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</si>
  <si>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</si>
  <si>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</si>
  <si>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</si>
  <si>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</si>
  <si>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</si>
  <si>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</si>
  <si>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</si>
  <si>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</si>
  <si>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</si>
  <si>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</si>
  <si>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</si>
  <si>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</si>
  <si>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</si>
  <si>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</si>
  <si>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</si>
  <si>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</si>
  <si>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</si>
  <si>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</si>
  <si>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</si>
  <si>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</si>
  <si>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</si>
  <si>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</si>
  <si>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</si>
  <si>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</si>
  <si>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</si>
  <si>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</si>
  <si>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</si>
  <si>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</si>
  <si>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</si>
  <si>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</si>
  <si>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</si>
  <si>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</si>
  <si>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</si>
  <si>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</si>
  <si>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</si>
  <si>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</si>
  <si>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</si>
  <si>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</si>
  <si>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</si>
  <si>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</si>
  <si>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</si>
  <si>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</si>
  <si>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</si>
  <si>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</si>
  <si>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</si>
  <si>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</si>
  <si>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</si>
  <si>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</si>
  <si>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</si>
  <si>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</si>
  <si>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</si>
  <si>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</si>
  <si>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</si>
  <si>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</si>
  <si>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</si>
  <si>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</si>
  <si>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</si>
  <si>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</si>
  <si>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</si>
  <si>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</si>
  <si>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</si>
  <si>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</si>
  <si>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</si>
  <si>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</si>
  <si>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</si>
  <si>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</si>
  <si>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</si>
  <si>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</si>
  <si>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</si>
  <si>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</si>
  <si>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</si>
  <si>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</si>
  <si>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</si>
  <si>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</si>
  <si>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</si>
  <si>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</si>
  <si>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</si>
  <si>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</si>
  <si>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</si>
  <si>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</si>
  <si>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</si>
  <si>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</si>
  <si>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</si>
  <si>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</si>
  <si>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</si>
  <si>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</si>
  <si>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</si>
  <si>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</si>
  <si>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</si>
  <si>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</si>
  <si>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</si>
  <si>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</si>
  <si>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</si>
  <si>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</si>
  <si>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</si>
  <si>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</si>
  <si>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</si>
  <si>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</si>
  <si>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</si>
  <si>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</si>
  <si>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</si>
  <si>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</si>
  <si>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</si>
  <si>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</si>
  <si>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</si>
  <si>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</si>
  <si>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</si>
  <si>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</si>
  <si>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</si>
  <si>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</si>
  <si>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</si>
  <si>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</si>
  <si>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</si>
  <si>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</si>
  <si>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</si>
  <si>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</si>
  <si>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</si>
  <si>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</si>
  <si>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</si>
  <si>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</si>
  <si>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</si>
  <si>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</si>
  <si>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</si>
  <si>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</si>
  <si>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</si>
  <si>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</si>
  <si>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</si>
  <si>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</si>
  <si>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</si>
  <si>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</si>
  <si>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</si>
  <si>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</si>
  <si>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</si>
  <si>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</si>
  <si>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</si>
  <si>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</si>
  <si>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</si>
  <si>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</si>
  <si>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</si>
  <si>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</si>
  <si>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</si>
  <si>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</si>
  <si>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</si>
  <si>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</si>
  <si>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</si>
  <si>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</si>
  <si>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</si>
  <si>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</si>
  <si>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</si>
  <si>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</si>
  <si>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</si>
  <si>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</si>
  <si>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</si>
  <si>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</si>
  <si>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</si>
  <si>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</si>
  <si>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</si>
  <si>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</si>
  <si>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</si>
  <si>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</si>
  <si>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</si>
  <si>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</si>
  <si>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</si>
  <si>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</si>
  <si>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</si>
  <si>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</si>
  <si>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</si>
  <si>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</si>
  <si>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</si>
  <si>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</si>
  <si>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</si>
  <si>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</si>
  <si>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</si>
  <si>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</si>
  <si>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</si>
  <si>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</si>
  <si>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</si>
  <si>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</si>
  <si>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</si>
  <si>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</si>
  <si>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</si>
  <si>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</si>
  <si>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</si>
  <si>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</si>
  <si>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</si>
  <si>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</si>
  <si>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</si>
  <si>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</si>
  <si>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</si>
  <si>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</si>
  <si>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</si>
  <si>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</si>
  <si>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</si>
  <si>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</si>
  <si>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</si>
  <si>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</si>
  <si>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</si>
  <si>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</si>
  <si>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</si>
  <si>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</si>
  <si>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</si>
  <si>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</si>
  <si>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</si>
  <si>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</si>
  <si>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</si>
  <si>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</si>
  <si>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</si>
  <si>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</si>
  <si>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</si>
  <si>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</si>
  <si>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</si>
  <si>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</si>
  <si>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</si>
  <si>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</si>
  <si>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</si>
  <si>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</si>
  <si>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</si>
  <si>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</si>
  <si>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</si>
  <si>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</si>
  <si>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</si>
  <si>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</si>
  <si>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</si>
  <si>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</si>
  <si>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</si>
  <si>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</si>
  <si>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</si>
  <si>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</si>
  <si>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</si>
  <si>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</si>
  <si>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</si>
  <si>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</si>
  <si>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</si>
  <si>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</si>
  <si>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</si>
  <si>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</si>
  <si>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</si>
  <si>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</si>
  <si>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</si>
  <si>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</si>
  <si>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</si>
  <si>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</si>
  <si>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</si>
  <si>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</si>
  <si>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</si>
  <si>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</si>
  <si>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</si>
  <si>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</si>
  <si>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</si>
  <si>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</si>
  <si>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</si>
  <si>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</si>
  <si>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</si>
  <si>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</si>
  <si>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</si>
  <si>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</si>
  <si>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</si>
  <si>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</si>
  <si>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</si>
  <si>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</si>
  <si>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</si>
  <si>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</si>
  <si>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</si>
  <si>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</si>
  <si>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</si>
  <si>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</si>
  <si>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</si>
  <si>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</si>
  <si>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</si>
  <si>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</si>
  <si>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</si>
  <si>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</si>
  <si>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</si>
  <si>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</si>
  <si>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</si>
  <si>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</si>
  <si>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</si>
  <si>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</si>
  <si>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</si>
  <si>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</si>
  <si>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</si>
  <si>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</si>
  <si>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</si>
  <si>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</si>
  <si>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</si>
  <si>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</si>
  <si>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</si>
  <si>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</si>
  <si>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</si>
  <si>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</si>
  <si>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</si>
  <si>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</si>
  <si>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</si>
  <si>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</si>
  <si>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</si>
  <si>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</si>
  <si>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</si>
  <si>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</si>
  <si>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</si>
  <si>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</si>
  <si>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</si>
  <si>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</si>
  <si>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</si>
  <si>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</si>
  <si>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</si>
  <si>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</si>
  <si>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</si>
  <si>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</si>
  <si>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</si>
  <si>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</si>
  <si>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</si>
  <si>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</si>
  <si>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</si>
  <si>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</si>
  <si>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</si>
  <si>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</si>
  <si>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</si>
  <si>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</si>
  <si>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</si>
  <si>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</si>
  <si>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</si>
  <si>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</si>
  <si>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</si>
  <si>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</si>
  <si>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</si>
  <si>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</si>
  <si>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</si>
  <si>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</si>
  <si>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</si>
  <si>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</si>
  <si>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</si>
  <si>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</si>
  <si>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</si>
  <si>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</si>
  <si>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</si>
  <si>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</si>
  <si>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</si>
  <si>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</si>
  <si>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</si>
  <si>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</si>
  <si>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</si>
  <si>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</si>
  <si>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</si>
  <si>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</si>
  <si>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</si>
  <si>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</si>
  <si>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</si>
  <si>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</si>
  <si>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</si>
  <si>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</si>
  <si>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</si>
  <si>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</si>
  <si>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</si>
  <si>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</si>
  <si>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</si>
  <si>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</si>
  <si>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</si>
  <si>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</si>
  <si>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</si>
  <si>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</si>
  <si>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</si>
  <si>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</si>
  <si>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</si>
  <si>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</si>
  <si>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</si>
  <si>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</si>
  <si>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</si>
  <si>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</si>
  <si>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</si>
  <si>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</si>
  <si>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</si>
  <si>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</si>
  <si>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</si>
  <si>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</si>
  <si>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</si>
  <si>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</si>
  <si>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</si>
  <si>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</si>
  <si>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</si>
  <si>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</si>
  <si>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</si>
  <si>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</si>
  <si>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</si>
  <si>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</si>
  <si>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</si>
  <si>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</si>
  <si>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</si>
  <si>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</si>
  <si>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</si>
  <si>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</si>
  <si>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</si>
  <si>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</si>
  <si>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</si>
  <si>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</si>
  <si>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</si>
  <si>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</si>
  <si>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</si>
  <si>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</si>
  <si>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</si>
  <si>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</si>
  <si>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</si>
  <si>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</si>
  <si>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</si>
  <si>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</si>
  <si>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</si>
  <si>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</si>
  <si>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</si>
  <si>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</si>
  <si>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</si>
  <si>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</si>
  <si>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</si>
  <si>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</si>
  <si>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</si>
  <si>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</si>
  <si>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</si>
  <si>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</si>
  <si>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</si>
  <si>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</si>
  <si>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</si>
  <si>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</si>
  <si>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</si>
  <si>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</si>
  <si>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</si>
  <si>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</si>
  <si>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</si>
  <si>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</si>
  <si>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</si>
  <si>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</si>
  <si>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</si>
  <si>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</si>
  <si>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</si>
  <si>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</si>
  <si>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</si>
  <si>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</si>
  <si>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</si>
  <si>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</si>
  <si>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</si>
  <si>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</si>
  <si>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</si>
  <si>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</si>
  <si>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</si>
  <si>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</si>
  <si>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</si>
  <si>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</si>
  <si>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</si>
  <si>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</si>
  <si>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</si>
  <si>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</si>
  <si>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</si>
  <si>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</si>
  <si>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</si>
  <si>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</si>
  <si>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</si>
  <si>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</si>
  <si>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</si>
  <si>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</si>
  <si>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</si>
  <si>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</si>
  <si>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</si>
  <si>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</si>
  <si>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</si>
  <si>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</si>
  <si>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</si>
  <si>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</si>
  <si>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</si>
  <si>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</si>
  <si>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</si>
  <si>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</si>
  <si>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</si>
  <si>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</si>
  <si>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</si>
  <si>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</si>
  <si>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</si>
  <si>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</si>
  <si>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</si>
  <si>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</si>
  <si>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</si>
  <si>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</si>
  <si>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</si>
  <si>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</si>
  <si>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</si>
  <si>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</si>
  <si>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</si>
  <si>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</si>
  <si>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</si>
  <si>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</si>
  <si>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</si>
  <si>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</si>
  <si>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</si>
  <si>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</si>
  <si>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</si>
  <si>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</si>
  <si>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</si>
  <si>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</si>
  <si>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</si>
  <si>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</si>
  <si>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</si>
  <si>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</si>
  <si>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</si>
  <si>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</si>
  <si>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</si>
  <si>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</si>
  <si>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</si>
  <si>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</si>
  <si>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</si>
  <si>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</si>
  <si>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</si>
  <si>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</si>
  <si>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</si>
  <si>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</si>
  <si>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</si>
  <si>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</si>
  <si>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</si>
  <si>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</si>
  <si>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</si>
  <si>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</si>
  <si>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</si>
  <si>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</si>
  <si>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</si>
  <si>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</si>
  <si>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</si>
  <si>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</si>
  <si>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</si>
  <si>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</si>
  <si>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</si>
  <si>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</si>
  <si>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</si>
  <si>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</si>
  <si>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</si>
  <si>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</si>
  <si>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</si>
  <si>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</si>
  <si>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</si>
  <si>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</si>
  <si>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</si>
  <si>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</si>
  <si>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</si>
  <si>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</si>
  <si>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</si>
  <si>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</si>
  <si>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</si>
  <si>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</si>
  <si>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</si>
  <si>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</si>
  <si>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</si>
  <si>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</si>
  <si>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</si>
  <si>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</si>
  <si>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</si>
  <si>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</si>
  <si>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</si>
  <si>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</si>
  <si>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</si>
  <si>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</si>
  <si>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</si>
  <si>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</si>
  <si>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</si>
  <si>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</si>
  <si>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</si>
  <si>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</si>
  <si>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</si>
  <si>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</si>
  <si>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</si>
  <si>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</si>
  <si>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</si>
  <si>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</si>
  <si>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</si>
  <si>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</si>
  <si>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</si>
  <si>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</si>
  <si>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</si>
  <si>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</si>
  <si>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</si>
  <si>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</si>
  <si>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</si>
  <si>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</si>
  <si>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</si>
  <si>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</si>
  <si>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</si>
  <si>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</si>
  <si>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</si>
  <si>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</si>
  <si>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</si>
  <si>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</si>
  <si>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</si>
  <si>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</si>
  <si>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</si>
  <si>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</si>
  <si>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</si>
  <si>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</si>
  <si>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</si>
  <si>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</si>
  <si>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</si>
  <si>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</si>
  <si>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</si>
  <si>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</si>
  <si>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</si>
  <si>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</si>
  <si>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</si>
  <si>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</si>
  <si>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</si>
  <si>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</si>
  <si>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</si>
  <si>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</si>
  <si>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</si>
  <si>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</si>
  <si>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</si>
  <si>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</si>
  <si>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</si>
  <si>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</si>
  <si>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</si>
  <si>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</si>
  <si>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</si>
  <si>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</si>
  <si>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</si>
  <si>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</si>
  <si>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</si>
  <si>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</si>
  <si>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</si>
  <si>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</si>
  <si>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</si>
  <si>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</si>
  <si>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</si>
  <si>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</si>
  <si>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</si>
  <si>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</si>
  <si>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</si>
  <si>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</si>
  <si>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</si>
  <si>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</si>
  <si>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</si>
  <si>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</si>
  <si>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</si>
  <si>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</si>
  <si>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</si>
  <si>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</si>
  <si>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</si>
  <si>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</si>
  <si>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</si>
  <si>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</si>
  <si>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</si>
  <si>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</si>
  <si>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</si>
  <si>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</si>
  <si>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</si>
  <si>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</si>
  <si>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</si>
  <si>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</si>
  <si>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</si>
  <si>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</si>
  <si>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</si>
  <si>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</si>
  <si>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</si>
  <si>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</si>
  <si>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</si>
  <si>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</si>
  <si>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</si>
  <si>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</si>
  <si>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</si>
  <si>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</si>
  <si>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</si>
  <si>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</si>
  <si>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</si>
  <si>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</si>
  <si>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</si>
  <si>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</si>
  <si>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</si>
  <si>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</si>
  <si>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</si>
  <si>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</si>
  <si>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</si>
  <si>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</si>
  <si>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</si>
  <si>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</si>
  <si>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</si>
  <si>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</si>
  <si>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</si>
  <si>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</si>
  <si>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</si>
  <si>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</si>
  <si>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</si>
  <si>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</si>
  <si>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</si>
  <si>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</si>
  <si>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</si>
  <si>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</si>
  <si>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</si>
  <si>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</si>
  <si>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</si>
  <si>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</si>
  <si>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</si>
  <si>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</si>
  <si>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</si>
  <si>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</si>
  <si>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</si>
  <si>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</si>
  <si>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</si>
  <si>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</si>
  <si>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</si>
  <si>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</si>
  <si>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</si>
  <si>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</si>
  <si>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</si>
  <si>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</si>
  <si>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</si>
  <si>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</si>
  <si>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</si>
  <si>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</si>
  <si>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</si>
  <si>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</si>
  <si>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</si>
  <si>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</si>
  <si>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</si>
  <si>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</si>
  <si>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</si>
  <si>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</si>
  <si>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</si>
  <si>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</si>
  <si>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</si>
  <si>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</si>
  <si>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</si>
  <si>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</si>
  <si>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</si>
  <si>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</si>
  <si>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</si>
  <si>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</si>
  <si>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</si>
  <si>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</si>
  <si>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</si>
  <si>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</si>
  <si>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</si>
  <si>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</si>
  <si>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</si>
  <si>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</si>
  <si>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</si>
  <si>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</si>
  <si>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</si>
  <si>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</si>
  <si>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</si>
  <si>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</si>
  <si>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</si>
  <si>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</si>
  <si>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</si>
  <si>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</si>
  <si>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</si>
  <si>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</si>
  <si>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</si>
  <si>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</si>
  <si>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</si>
  <si>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</si>
  <si>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</si>
  <si>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</si>
  <si>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</si>
  <si>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</si>
  <si>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</si>
  <si>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</si>
  <si>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</si>
  <si>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</si>
  <si>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</si>
  <si>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</si>
  <si>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</si>
  <si>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</si>
  <si>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</si>
  <si>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</si>
  <si>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</si>
  <si>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</si>
  <si>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</si>
  <si>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</si>
  <si>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</si>
  <si>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</si>
  <si>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</si>
  <si>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</si>
  <si>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</si>
  <si>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</si>
  <si>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</si>
  <si>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</si>
  <si>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</si>
  <si>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</si>
  <si>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</si>
  <si>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</si>
  <si>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</si>
  <si>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</si>
  <si>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</si>
  <si>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</si>
  <si>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</si>
  <si>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</si>
  <si>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</si>
  <si>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</si>
  <si>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</si>
  <si>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</si>
  <si>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</si>
  <si>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</si>
  <si>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</si>
  <si>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</si>
  <si>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</si>
  <si>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</si>
  <si>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</si>
  <si>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</si>
  <si>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</si>
  <si>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</si>
  <si>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</si>
  <si>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</si>
  <si>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</si>
  <si>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</si>
  <si>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</si>
  <si>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</si>
  <si>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</si>
  <si>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</si>
  <si>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</si>
  <si>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</si>
  <si>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</si>
  <si>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</si>
  <si>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</si>
  <si>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</si>
  <si>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</si>
  <si>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</si>
  <si>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</si>
  <si>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</si>
  <si>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</si>
  <si>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</si>
  <si>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</si>
  <si>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</si>
  <si>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</si>
  <si>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</si>
  <si>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</si>
  <si>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</si>
  <si>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</si>
  <si>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</si>
  <si>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</si>
  <si>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</si>
  <si>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</si>
  <si>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</si>
  <si>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</si>
  <si>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</si>
  <si>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</si>
  <si>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</si>
  <si>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</si>
  <si>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</si>
  <si>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</si>
  <si>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</si>
  <si>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</si>
  <si>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</si>
  <si>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</si>
  <si>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</si>
  <si>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</si>
  <si>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</si>
  <si>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</si>
  <si>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</si>
  <si>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</si>
  <si>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</si>
  <si>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</si>
  <si>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</si>
  <si>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</si>
  <si>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</si>
  <si>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</si>
  <si>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</si>
  <si>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</si>
  <si>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</si>
  <si>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</si>
  <si>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</si>
  <si>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</si>
  <si>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</si>
  <si>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</si>
  <si>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</si>
  <si>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</si>
  <si>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</si>
  <si>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</si>
  <si>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</si>
  <si>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</si>
  <si>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</si>
  <si>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</si>
  <si>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</si>
  <si>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</si>
  <si>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</si>
  <si>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</si>
  <si>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</si>
  <si>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</si>
  <si>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</si>
  <si>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</si>
  <si>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</si>
  <si>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</si>
  <si>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</si>
  <si>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</si>
  <si>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</si>
  <si>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</si>
  <si>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</si>
  <si>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</si>
  <si>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</si>
  <si>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</si>
  <si>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</si>
  <si>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</si>
  <si>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</si>
  <si>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</si>
  <si>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</si>
  <si>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</si>
  <si>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</si>
  <si>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</si>
  <si>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</si>
  <si>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</si>
  <si>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</si>
  <si>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</si>
  <si>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</si>
  <si>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</si>
  <si>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</si>
  <si>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</si>
  <si>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</si>
  <si>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</si>
  <si>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</si>
  <si>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</si>
  <si>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</si>
  <si>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</si>
  <si>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</si>
  <si>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</si>
  <si>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</si>
  <si>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</si>
  <si>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</si>
  <si>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</si>
  <si>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</si>
  <si>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</si>
  <si>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</si>
  <si>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</si>
  <si>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</si>
  <si>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</si>
  <si>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</si>
  <si>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</si>
  <si>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</si>
  <si>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</si>
  <si>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</si>
  <si>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</si>
  <si>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</si>
  <si>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</si>
  <si>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</si>
  <si>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</si>
  <si>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</si>
  <si>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</si>
  <si>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</si>
  <si>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</si>
  <si>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</si>
  <si>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</si>
  <si>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</si>
  <si>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</si>
  <si>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</si>
  <si>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</si>
  <si>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</si>
  <si>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</si>
  <si>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</si>
  <si>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</si>
  <si>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</si>
  <si>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</si>
  <si>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</si>
  <si>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</si>
  <si>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</si>
  <si>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</si>
  <si>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</si>
  <si>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</si>
  <si>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</si>
  <si>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</si>
  <si>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</si>
  <si>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</si>
  <si>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</si>
  <si>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</si>
  <si>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</si>
  <si>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</si>
  <si>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</si>
  <si>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</si>
  <si>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</si>
  <si>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</si>
  <si>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</si>
  <si>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</si>
  <si>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</si>
  <si>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</si>
  <si>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</si>
  <si>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</si>
  <si>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</si>
  <si>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</si>
  <si>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</si>
  <si>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</si>
  <si>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</si>
  <si>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</si>
  <si>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</si>
  <si>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</si>
  <si>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</si>
  <si>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</si>
  <si>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</si>
  <si>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</si>
  <si>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</si>
  <si>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</si>
  <si>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</si>
  <si>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</si>
  <si>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</si>
  <si>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</si>
  <si>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</si>
  <si>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</si>
  <si>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</si>
  <si>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</si>
  <si>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</si>
  <si>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</si>
  <si>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</si>
  <si>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</si>
  <si>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</si>
  <si>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</si>
  <si>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</si>
  <si>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</si>
  <si>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</si>
  <si>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</si>
  <si>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</si>
  <si>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</si>
  <si>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</si>
  <si>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</si>
  <si>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</si>
  <si>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</si>
  <si>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</si>
  <si>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</si>
  <si>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</si>
  <si>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</si>
  <si>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</si>
  <si>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</si>
  <si>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</si>
  <si>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</si>
  <si>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</si>
  <si>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</si>
  <si>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</si>
  <si>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</si>
  <si>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</si>
  <si>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</si>
  <si>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</si>
  <si>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</si>
  <si>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</si>
  <si>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</si>
  <si>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</si>
  <si>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</si>
  <si>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</si>
  <si>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</si>
  <si>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</si>
  <si>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</si>
  <si>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</si>
  <si>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</si>
  <si>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</si>
  <si>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</si>
  <si>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</si>
  <si>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</si>
  <si>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</si>
  <si>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</si>
  <si>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</si>
  <si>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</si>
  <si>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</si>
  <si>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</si>
  <si>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</si>
  <si>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</si>
  <si>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</si>
  <si>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</si>
  <si>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</si>
  <si>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</si>
  <si>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</si>
  <si>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</si>
  <si>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</si>
  <si>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</si>
  <si>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</si>
  <si>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</si>
  <si>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</si>
  <si>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</si>
  <si>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</si>
  <si>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</si>
  <si>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</si>
  <si>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</si>
  <si>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</si>
  <si>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</si>
  <si>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</si>
  <si>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</si>
  <si>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</si>
  <si>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</si>
  <si>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</si>
  <si>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</si>
  <si>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</si>
  <si>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</si>
  <si>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</si>
  <si>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</si>
  <si>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</si>
  <si>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</si>
  <si>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</si>
  <si>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</si>
  <si>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</si>
  <si>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</si>
  <si>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</si>
  <si>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</si>
  <si>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</si>
  <si>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</si>
  <si>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</si>
  <si>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</si>
  <si>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</si>
  <si>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</si>
  <si>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</si>
  <si>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</si>
  <si>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</si>
  <si>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</si>
  <si>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</si>
  <si>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</si>
  <si>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</si>
  <si>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</si>
  <si>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</si>
  <si>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</si>
  <si>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</si>
  <si>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</si>
  <si>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</si>
  <si>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</si>
  <si>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</si>
  <si>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</si>
  <si>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</si>
  <si>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</si>
  <si>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</si>
  <si>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</si>
  <si>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</si>
  <si>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</si>
  <si>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</si>
  <si>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</si>
  <si>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</si>
  <si>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</si>
  <si>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</si>
  <si>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</si>
  <si>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</si>
  <si>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</si>
  <si>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</si>
  <si>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</si>
  <si>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</si>
  <si>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</si>
  <si>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</si>
  <si>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</si>
  <si>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</si>
  <si>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</si>
  <si>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</si>
  <si>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</si>
  <si>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</si>
  <si>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</si>
  <si>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</si>
  <si>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</si>
  <si>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</si>
  <si>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</si>
  <si>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</si>
  <si>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</si>
  <si>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</si>
  <si>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</si>
  <si>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</si>
  <si>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</si>
  <si>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</si>
  <si>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</si>
  <si>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</si>
  <si>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</si>
  <si>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</si>
  <si>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</si>
  <si>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</si>
  <si>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</si>
  <si>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</si>
  <si>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</si>
  <si>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</si>
  <si>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</si>
  <si>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</si>
  <si>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</si>
  <si>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</si>
  <si>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</si>
  <si>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</si>
  <si>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</si>
  <si>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</si>
  <si>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</si>
  <si>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</si>
  <si>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</si>
  <si>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</si>
  <si>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</si>
  <si>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</si>
  <si>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</si>
  <si>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</si>
  <si>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</si>
  <si>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</si>
  <si>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</si>
  <si>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</si>
  <si>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</si>
  <si>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</si>
  <si>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</si>
  <si>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</si>
  <si>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</si>
  <si>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</si>
  <si>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</si>
  <si>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</si>
  <si>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</si>
  <si>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</si>
  <si>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</si>
  <si>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</si>
  <si>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</si>
  <si>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</si>
  <si>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</si>
  <si>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</si>
  <si>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</si>
  <si>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</si>
  <si>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</si>
  <si>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</si>
  <si>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</si>
  <si>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</si>
  <si>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</si>
  <si>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</si>
  <si>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</si>
  <si>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</si>
  <si>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</si>
  <si>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</si>
  <si>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</si>
  <si>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</si>
  <si>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</si>
  <si>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</si>
  <si>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</si>
  <si>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</si>
  <si>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</si>
  <si>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</si>
  <si>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</si>
  <si>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</si>
  <si>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</si>
  <si>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</si>
  <si>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</si>
  <si>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</si>
  <si>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</si>
  <si>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</si>
  <si>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</si>
  <si>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</si>
  <si>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</si>
  <si>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</si>
  <si>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</si>
  <si>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</si>
  <si>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</si>
  <si>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</si>
  <si>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</si>
  <si>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</si>
  <si>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</si>
  <si>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</si>
  <si>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</si>
  <si>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</si>
  <si>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</si>
  <si>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</si>
  <si>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</si>
  <si>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</si>
  <si>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</si>
  <si>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</si>
  <si>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</si>
  <si>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</si>
  <si>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</si>
  <si>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</si>
  <si>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</si>
  <si>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</si>
  <si>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</si>
  <si>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</si>
  <si>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</si>
  <si>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</si>
  <si>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</si>
  <si>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</si>
  <si>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</si>
  <si>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</si>
  <si>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</si>
  <si>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</si>
  <si>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</si>
  <si>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</si>
  <si>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</si>
  <si>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</si>
  <si>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</si>
  <si>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</si>
  <si>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</si>
  <si>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</si>
  <si>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</si>
  <si>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</si>
  <si>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</si>
  <si>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</si>
  <si>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</si>
  <si>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</si>
  <si>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</si>
  <si>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</si>
  <si>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</si>
  <si>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</si>
  <si>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</si>
  <si>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</si>
  <si>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</si>
  <si>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</si>
  <si>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</si>
  <si>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</si>
  <si>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</si>
  <si>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</si>
  <si>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</si>
  <si>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</si>
  <si>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</si>
  <si>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</si>
  <si>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</si>
  <si>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</si>
  <si>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</si>
  <si>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</si>
  <si>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</si>
  <si>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</si>
  <si>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</si>
  <si>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</si>
  <si>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</si>
  <si>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</si>
  <si>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</si>
  <si>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</si>
  <si>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</si>
  <si>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</si>
  <si>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</si>
  <si>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</si>
  <si>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</si>
  <si>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</si>
  <si>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</si>
  <si>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</si>
  <si>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</si>
  <si>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</si>
  <si>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</si>
  <si>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</si>
  <si>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</si>
  <si>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</si>
  <si>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</si>
  <si>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</si>
  <si>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</si>
  <si>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</si>
  <si>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</si>
  <si>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</si>
  <si>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</si>
  <si>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</si>
  <si>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</si>
  <si>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</si>
  <si>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</si>
  <si>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</si>
  <si>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</si>
  <si>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</si>
  <si>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</si>
  <si>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</si>
  <si>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</si>
  <si>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</si>
  <si>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</si>
  <si>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</si>
  <si>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</si>
  <si>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</si>
  <si>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</si>
  <si>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</si>
  <si>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</si>
  <si>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</si>
  <si>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</si>
  <si>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</si>
  <si>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</si>
  <si>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</si>
  <si>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</si>
  <si>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</si>
  <si>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</si>
  <si>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</si>
  <si>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</si>
  <si>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</si>
  <si>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</si>
  <si>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</si>
  <si>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</si>
  <si>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</si>
  <si>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</si>
  <si>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</si>
  <si>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</si>
  <si>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</si>
  <si>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</si>
  <si>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</si>
  <si>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</si>
  <si>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</si>
  <si>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</si>
  <si>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</si>
  <si>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</si>
  <si>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</si>
  <si>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</si>
  <si>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</si>
  <si>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</si>
  <si>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</si>
  <si>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</si>
  <si>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</si>
  <si>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</si>
  <si>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</si>
  <si>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</si>
  <si>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</si>
  <si>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</si>
  <si>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</si>
  <si>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</si>
  <si>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</si>
  <si>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</si>
  <si>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</si>
  <si>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</si>
  <si>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</si>
  <si>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</si>
  <si>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</si>
  <si>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</si>
  <si>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</si>
  <si>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</si>
  <si>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</si>
  <si>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</si>
  <si>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</si>
  <si>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</si>
  <si>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</si>
  <si>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</si>
  <si>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</si>
  <si>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</si>
  <si>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</si>
  <si>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</si>
  <si>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</si>
  <si>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</si>
  <si>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</si>
  <si>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</si>
  <si>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</si>
  <si>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</si>
  <si>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</si>
  <si>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</si>
  <si>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</si>
  <si>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</si>
  <si>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</si>
  <si>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</si>
  <si>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</si>
  <si>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</si>
  <si>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</si>
  <si>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</si>
  <si>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</si>
  <si>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</si>
  <si>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</si>
  <si>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</si>
  <si>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</si>
  <si>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</si>
  <si>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</si>
  <si>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</si>
  <si>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</si>
  <si>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</si>
  <si>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</si>
  <si>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</si>
  <si>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</si>
  <si>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</si>
  <si>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</si>
  <si>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</si>
  <si>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</si>
  <si>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</si>
  <si>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</si>
  <si>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</si>
  <si>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</si>
  <si>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</si>
  <si>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</si>
  <si>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</si>
  <si>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</si>
  <si>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</si>
  <si>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</si>
  <si>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</si>
  <si>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</si>
  <si>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</si>
  <si>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</si>
  <si>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</si>
  <si>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</si>
  <si>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</si>
  <si>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</si>
  <si>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</si>
  <si>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</si>
  <si>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</si>
  <si>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</si>
  <si>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</si>
  <si>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</si>
  <si>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</si>
  <si>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</si>
  <si>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</si>
  <si>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</si>
  <si>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</si>
  <si>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</si>
  <si>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</si>
  <si>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</si>
  <si>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</si>
  <si>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</si>
  <si>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</si>
  <si>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</si>
  <si>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</si>
  <si>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</si>
  <si>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</si>
  <si>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</si>
  <si>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</si>
  <si>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</si>
  <si>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</si>
  <si>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</si>
  <si>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</si>
  <si>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</si>
  <si>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</si>
  <si>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</si>
  <si>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</si>
  <si>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</si>
  <si>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</si>
  <si>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</si>
  <si>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</si>
  <si>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</si>
  <si>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</si>
  <si>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</si>
  <si>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</si>
  <si>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</si>
  <si>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</si>
  <si>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</si>
  <si>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</si>
  <si>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</si>
  <si>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</si>
  <si>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</si>
  <si>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</si>
  <si>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</si>
  <si>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</si>
  <si>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</si>
  <si>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</si>
  <si>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</si>
  <si>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</si>
  <si>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</si>
  <si>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</si>
  <si>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</si>
  <si>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</si>
  <si>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</si>
  <si>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</si>
  <si>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</si>
  <si>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</si>
  <si>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</si>
  <si>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</si>
  <si>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</si>
  <si>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</si>
  <si>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</si>
  <si>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</si>
  <si>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</si>
  <si>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</si>
  <si>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</si>
  <si>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</si>
  <si>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</si>
  <si>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</si>
  <si>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</si>
  <si>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</si>
  <si>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</si>
  <si>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</si>
  <si>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</si>
  <si>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</si>
  <si>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</si>
  <si>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</si>
  <si>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</si>
  <si>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</si>
  <si>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</si>
  <si>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</si>
  <si>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</si>
  <si>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</si>
  <si>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</si>
  <si>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</si>
  <si>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</si>
  <si>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</si>
  <si>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</si>
  <si>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</si>
  <si>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</si>
  <si>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</si>
  <si>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</si>
  <si>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</si>
  <si>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</si>
  <si>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</si>
  <si>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</si>
  <si>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</si>
  <si>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</si>
  <si>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</si>
  <si>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</si>
  <si>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</si>
  <si>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</si>
  <si>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</si>
  <si>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</si>
  <si>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</si>
  <si>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</si>
  <si>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</si>
  <si>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</si>
  <si>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</si>
  <si>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</si>
  <si>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</si>
  <si>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</si>
  <si>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</si>
  <si>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</si>
  <si>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</si>
  <si>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</si>
  <si>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</si>
  <si>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</si>
  <si>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</si>
  <si>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</si>
  <si>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</si>
  <si>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</si>
  <si>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</si>
  <si>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</si>
  <si>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</si>
  <si>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</si>
  <si>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</si>
  <si>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</si>
  <si>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</si>
  <si>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</si>
  <si>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</si>
  <si>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</si>
  <si>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</si>
  <si>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</si>
  <si>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</si>
  <si>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</si>
  <si>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</si>
  <si>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</si>
  <si>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</si>
  <si>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</si>
  <si>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</si>
  <si>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</si>
  <si>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</si>
  <si>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</si>
  <si>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</si>
  <si>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</si>
  <si>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</si>
  <si>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</si>
  <si>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</si>
  <si>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</si>
  <si>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</si>
  <si>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</si>
  <si>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</si>
  <si>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</si>
  <si>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</si>
  <si>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</si>
  <si>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</si>
  <si>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</si>
  <si>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</si>
  <si>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</si>
  <si>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</si>
  <si>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</si>
  <si>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</si>
  <si>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</si>
  <si>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</si>
  <si>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</si>
  <si>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</si>
  <si>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</si>
  <si>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</si>
  <si>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</si>
  <si>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</si>
  <si>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</si>
  <si>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</si>
  <si>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</si>
  <si>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</si>
  <si>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</si>
  <si>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</si>
  <si>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</si>
  <si>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</si>
  <si>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</si>
  <si>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</si>
  <si>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</si>
  <si>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</si>
  <si>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</si>
  <si>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</si>
  <si>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</si>
  <si>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</si>
  <si>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</si>
  <si>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</si>
  <si>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</si>
  <si>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</si>
  <si>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</si>
  <si>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</si>
  <si>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</si>
  <si>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</si>
  <si>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</si>
  <si>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</si>
  <si>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</si>
  <si>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</si>
  <si>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</si>
  <si>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</si>
  <si>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</si>
  <si>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</si>
  <si>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</si>
  <si>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</si>
  <si>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</si>
  <si>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</si>
  <si>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</si>
  <si>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</si>
  <si>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</si>
  <si>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</si>
  <si>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</si>
  <si>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</si>
  <si>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</si>
  <si>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</si>
  <si>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</si>
  <si>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</si>
  <si>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</si>
  <si>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</si>
  <si>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</si>
  <si>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</si>
  <si>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</si>
  <si>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</si>
  <si>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</si>
  <si>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</si>
  <si>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</si>
  <si>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</si>
  <si>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</si>
  <si>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</si>
  <si>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</si>
  <si>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</si>
  <si>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</si>
  <si>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</si>
  <si>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</si>
  <si>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</si>
  <si>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</si>
  <si>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</si>
  <si>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</si>
  <si>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</si>
  <si>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</si>
  <si>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</si>
  <si>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</si>
  <si>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</si>
  <si>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</si>
  <si>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</si>
  <si>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</si>
  <si>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</si>
  <si>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</si>
  <si>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</si>
  <si>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</si>
  <si>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</si>
  <si>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</si>
  <si>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</si>
  <si>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</si>
  <si>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</si>
  <si>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</si>
  <si>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</si>
  <si>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</si>
  <si>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</si>
  <si>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</si>
  <si>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</si>
  <si>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</si>
  <si>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</si>
  <si>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</si>
  <si>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</si>
  <si>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</si>
  <si>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</si>
  <si>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</si>
  <si>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</si>
  <si>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</si>
  <si>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</si>
  <si>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</si>
  <si>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</si>
  <si>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</si>
  <si>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</si>
  <si>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</si>
  <si>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</si>
  <si>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</si>
  <si>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</si>
  <si>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</si>
  <si>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</si>
  <si>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</si>
  <si>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</si>
  <si>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</si>
  <si>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</si>
  <si>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</si>
  <si>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</si>
  <si>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</si>
  <si>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</si>
  <si>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</si>
  <si>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</si>
  <si>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</si>
  <si>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</si>
  <si>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</si>
  <si>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</si>
  <si>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</si>
  <si>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</si>
  <si>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</si>
  <si>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</si>
  <si>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</si>
  <si>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</si>
  <si>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</si>
  <si>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</si>
  <si>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</si>
  <si>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</si>
  <si>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</si>
  <si>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</si>
  <si>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</si>
  <si>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</si>
  <si>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</si>
  <si>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</si>
  <si>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</si>
  <si>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</si>
  <si>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</si>
  <si>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</si>
  <si>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</si>
  <si>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</si>
  <si>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</si>
  <si>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</si>
  <si>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</si>
  <si>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</si>
  <si>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</si>
  <si>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</si>
  <si>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</si>
  <si>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</si>
  <si>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</si>
  <si>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</si>
  <si>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</si>
  <si>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</si>
  <si>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</si>
  <si>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</si>
  <si>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</si>
  <si>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</si>
  <si>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</si>
  <si>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</si>
  <si>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</si>
  <si>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</si>
  <si>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</si>
  <si>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</si>
  <si>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</si>
  <si>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</si>
  <si>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</si>
  <si>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</si>
  <si>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</si>
  <si>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</si>
  <si>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</si>
  <si>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</si>
  <si>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</si>
  <si>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</si>
  <si>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</si>
  <si>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</si>
  <si>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</si>
  <si>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</si>
  <si>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</si>
  <si>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</si>
  <si>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</si>
  <si>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</si>
  <si>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</si>
  <si>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</si>
  <si>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</si>
  <si>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</si>
  <si>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</si>
  <si>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</si>
  <si>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</si>
  <si>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</si>
  <si>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</si>
  <si>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</si>
  <si>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</si>
  <si>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</si>
  <si>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</si>
  <si>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</si>
  <si>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</si>
  <si>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</si>
  <si>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</si>
  <si>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</si>
  <si>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</si>
  <si>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</si>
  <si>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</si>
  <si>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</si>
  <si>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</si>
  <si>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</si>
  <si>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</si>
  <si>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</si>
  <si>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</si>
  <si>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</si>
  <si>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</si>
  <si>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</si>
  <si>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</si>
  <si>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</si>
  <si>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</si>
  <si>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</si>
  <si>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</si>
  <si>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</si>
  <si>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</si>
  <si>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</si>
  <si>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</si>
  <si>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</si>
  <si>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</si>
  <si>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</si>
  <si>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</si>
  <si>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</si>
  <si>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</si>
  <si>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</si>
  <si>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</si>
  <si>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</si>
  <si>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</si>
  <si>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</si>
  <si>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</si>
  <si>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</si>
  <si>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</si>
  <si>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</si>
  <si>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</si>
  <si>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</si>
  <si>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</si>
  <si>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</si>
  <si>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</si>
  <si>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</si>
  <si>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</si>
  <si>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</si>
  <si>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</si>
  <si>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</si>
  <si>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</si>
  <si>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</si>
  <si>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</si>
  <si>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</si>
  <si>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</si>
  <si>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</si>
  <si>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</si>
  <si>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</si>
  <si>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</si>
  <si>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</si>
  <si>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</si>
  <si>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</si>
  <si>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</si>
  <si>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</si>
  <si>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</si>
  <si>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</si>
  <si>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</si>
  <si>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</si>
  <si>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</si>
  <si>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</si>
  <si>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</si>
  <si>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</si>
  <si>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</si>
  <si>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</si>
  <si>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</si>
  <si>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</si>
  <si>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</si>
  <si>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</si>
  <si>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</si>
  <si>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</si>
  <si>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</si>
  <si>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</si>
  <si>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</si>
  <si>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</si>
  <si>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</si>
  <si>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</si>
  <si>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</si>
  <si>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</si>
  <si>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</si>
  <si>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</si>
  <si>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</si>
  <si>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</si>
  <si>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</si>
  <si>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</si>
  <si>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</si>
  <si>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</si>
  <si>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</si>
  <si>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</si>
  <si>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</si>
  <si>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</si>
  <si>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</si>
  <si>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</si>
  <si>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</si>
  <si>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</si>
  <si>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</si>
  <si>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</si>
  <si>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</si>
  <si>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</si>
  <si>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</si>
  <si>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</si>
  <si>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</si>
  <si>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</si>
  <si>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</si>
  <si>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</si>
  <si>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</si>
  <si>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</si>
  <si>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</si>
  <si>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</si>
  <si>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</si>
  <si>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</si>
  <si>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</si>
  <si>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</si>
  <si>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</si>
  <si>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</si>
  <si>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</si>
  <si>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</si>
  <si>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</si>
  <si>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</si>
  <si>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</si>
  <si>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</si>
  <si>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</si>
  <si>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</si>
  <si>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</si>
  <si>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</si>
  <si>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</si>
  <si>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</si>
  <si>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</si>
  <si>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</si>
  <si>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</si>
  <si>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</si>
  <si>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</si>
  <si>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</si>
  <si>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</si>
  <si>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</si>
  <si>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</si>
  <si>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</si>
  <si>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</si>
  <si>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</si>
  <si>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</si>
  <si>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</si>
  <si>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</si>
  <si>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</si>
  <si>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</si>
  <si>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</si>
  <si>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</si>
  <si>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</si>
  <si>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</si>
  <si>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</si>
  <si>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</si>
  <si>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</si>
  <si>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</si>
  <si>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</si>
  <si>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</si>
  <si>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</si>
  <si>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</si>
  <si>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</si>
  <si>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</si>
  <si>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</si>
  <si>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</si>
  <si>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</si>
  <si>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</si>
  <si>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</si>
  <si>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</si>
  <si>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</si>
  <si>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</si>
  <si>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</si>
  <si>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</si>
  <si>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</si>
  <si>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</si>
  <si>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</si>
  <si>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</si>
  <si>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</si>
  <si>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</si>
  <si>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</si>
  <si>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</si>
  <si>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</si>
  <si>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</si>
  <si>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</si>
  <si>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</si>
  <si>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</si>
  <si>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</si>
  <si>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</si>
  <si>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</si>
  <si>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</si>
  <si>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</si>
  <si>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</si>
  <si>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</si>
  <si>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</si>
  <si>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</si>
  <si>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</si>
  <si>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</si>
  <si>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</si>
  <si>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</si>
  <si>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</si>
  <si>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</si>
  <si>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</si>
  <si>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</si>
  <si>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</si>
  <si>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</si>
  <si>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</si>
  <si>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</si>
  <si>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</si>
  <si>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</si>
  <si>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</si>
  <si>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</si>
  <si>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</si>
  <si>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</si>
  <si>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</si>
  <si>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</si>
  <si>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</si>
  <si>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</si>
  <si>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</si>
  <si>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</si>
  <si>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</si>
  <si>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</si>
  <si>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</si>
  <si>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</si>
  <si>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</si>
  <si>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</si>
  <si>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</si>
  <si>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</si>
  <si>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</si>
  <si>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</si>
  <si>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</si>
  <si>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</si>
  <si>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</si>
  <si>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</si>
  <si>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</si>
  <si>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</si>
  <si>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</si>
  <si>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</si>
  <si>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</si>
  <si>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</si>
  <si>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</si>
  <si>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</si>
  <si>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</si>
  <si>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</si>
  <si>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</si>
  <si>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</si>
  <si>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</si>
  <si>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</si>
  <si>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</si>
  <si>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</si>
  <si>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</si>
  <si>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</si>
  <si>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</si>
  <si>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</si>
  <si>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</si>
  <si>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</si>
  <si>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</si>
  <si>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</si>
  <si>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</si>
  <si>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</si>
  <si>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</si>
  <si>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</si>
  <si>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</si>
  <si>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</si>
  <si>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</si>
  <si>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</si>
  <si>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</si>
  <si>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</si>
  <si>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</si>
  <si>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</si>
  <si>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</si>
  <si>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</si>
  <si>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</si>
  <si>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</si>
  <si>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</si>
  <si>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</si>
  <si>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</si>
  <si>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</si>
  <si>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</si>
  <si>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</si>
  <si>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</si>
  <si>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</si>
  <si>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</si>
  <si>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</si>
  <si>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</si>
  <si>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</si>
  <si>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</si>
  <si>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</si>
  <si>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</si>
  <si>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</si>
  <si>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</si>
  <si>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</si>
  <si>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</si>
  <si>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</si>
  <si>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</si>
  <si>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</si>
  <si>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</si>
  <si>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</si>
  <si>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</si>
  <si>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</si>
  <si>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</si>
  <si>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</si>
  <si>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</si>
  <si>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</si>
  <si>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</si>
  <si>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</si>
  <si>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</si>
  <si>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</si>
  <si>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</si>
  <si>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</si>
  <si>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</si>
  <si>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</si>
  <si>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</si>
  <si>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</si>
  <si>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</si>
  <si>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</si>
  <si>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</si>
  <si>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</si>
  <si>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</si>
  <si>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</si>
  <si>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</si>
  <si>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</si>
  <si>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</si>
  <si>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</si>
  <si>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</si>
  <si>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</si>
  <si>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</si>
  <si>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</si>
  <si>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</si>
  <si>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</si>
  <si>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</si>
  <si>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</si>
  <si>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</si>
  <si>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</si>
  <si>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</si>
  <si>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</si>
  <si>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</si>
  <si>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</si>
  <si>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</si>
  <si>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</si>
  <si>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</si>
  <si>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</si>
  <si>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</si>
  <si>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</si>
  <si>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</si>
  <si>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</si>
  <si>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</si>
  <si>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</si>
  <si>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</si>
  <si>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</si>
  <si>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</si>
  <si>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</si>
  <si>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</si>
  <si>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</si>
  <si>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</si>
  <si>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</si>
  <si>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</si>
  <si>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</si>
  <si>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</si>
  <si>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</si>
  <si>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</si>
  <si>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</si>
  <si>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</si>
  <si>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</si>
  <si>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</si>
  <si>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</si>
  <si>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</si>
  <si>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</si>
  <si>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</si>
  <si>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</si>
  <si>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</si>
  <si>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</si>
  <si>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</si>
  <si>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</si>
  <si>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</si>
  <si>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</si>
  <si>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</si>
  <si>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</si>
  <si>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</si>
  <si>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</si>
  <si>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</si>
  <si>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</si>
  <si>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</si>
  <si>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</si>
  <si>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</si>
  <si>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</si>
  <si>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</si>
  <si>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</si>
  <si>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</si>
  <si>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</si>
  <si>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</si>
  <si>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</si>
  <si>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</si>
  <si>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</si>
  <si>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</si>
  <si>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</si>
  <si>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</si>
  <si>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</si>
  <si>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</si>
  <si>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</si>
  <si>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</si>
  <si>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</si>
  <si>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</si>
  <si>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</si>
  <si>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</si>
  <si>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</si>
  <si>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</si>
  <si>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</si>
  <si>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</si>
  <si>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</si>
  <si>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</si>
  <si>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</si>
  <si>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</si>
  <si>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</si>
  <si>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</si>
  <si>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</si>
  <si>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</si>
  <si>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</si>
  <si>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</si>
  <si>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</si>
  <si>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</si>
  <si>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</si>
  <si>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</si>
  <si>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</si>
  <si>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</si>
  <si>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</si>
  <si>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</si>
  <si>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</si>
  <si>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</si>
  <si>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</si>
  <si>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</si>
  <si>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</si>
  <si>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</si>
  <si>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</si>
  <si>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</si>
  <si>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</si>
  <si>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</si>
  <si>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</si>
  <si>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</si>
  <si>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</si>
  <si>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</si>
  <si>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</si>
  <si>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</si>
  <si>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</si>
  <si>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</si>
  <si>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</si>
  <si>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</si>
  <si>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</si>
  <si>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</si>
  <si>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</si>
  <si>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</si>
  <si>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</si>
  <si>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</si>
  <si>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</si>
  <si>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</si>
  <si>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</si>
  <si>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</si>
  <si>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</si>
  <si>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</si>
  <si>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</si>
  <si>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</si>
  <si>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</si>
  <si>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</si>
  <si>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</si>
  <si>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</si>
  <si>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</si>
  <si>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</si>
  <si>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</si>
  <si>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</si>
  <si>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</si>
  <si>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</si>
  <si>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</si>
  <si>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</si>
  <si>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</si>
  <si>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</si>
  <si>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</si>
  <si>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</si>
  <si>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</si>
  <si>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</si>
  <si>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</si>
  <si>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</si>
  <si>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</si>
  <si>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</si>
  <si>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</si>
  <si>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</si>
  <si>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</si>
  <si>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</si>
  <si>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</si>
  <si>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</si>
  <si>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</si>
  <si>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</si>
  <si>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</si>
  <si>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</si>
  <si>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</si>
  <si>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</si>
  <si>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</si>
  <si>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</si>
  <si>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</si>
  <si>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</si>
  <si>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</si>
  <si>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</si>
  <si>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</si>
  <si>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</si>
  <si>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</si>
  <si>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</si>
  <si>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</si>
  <si>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</si>
  <si>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</si>
  <si>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</si>
  <si>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</si>
  <si>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</si>
  <si>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</si>
  <si>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</si>
  <si>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</si>
  <si>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</si>
  <si>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</si>
  <si>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</si>
  <si>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</si>
  <si>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</si>
  <si>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</si>
  <si>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</si>
  <si>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</si>
  <si>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</si>
  <si>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</si>
  <si>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</si>
  <si>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</si>
  <si>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</si>
  <si>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</si>
  <si>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</si>
  <si>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</si>
  <si>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</si>
  <si>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</si>
  <si>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</si>
  <si>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</si>
  <si>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</si>
  <si>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</si>
  <si>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</si>
  <si>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</si>
  <si>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</si>
  <si>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</si>
  <si>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</si>
  <si>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</si>
  <si>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</si>
  <si>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</si>
  <si>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</si>
  <si>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</si>
  <si>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</si>
  <si>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</si>
  <si>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</si>
  <si>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</si>
  <si>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</si>
  <si>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</si>
  <si>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</si>
  <si>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</si>
  <si>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</si>
  <si>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</si>
  <si>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</si>
  <si>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</si>
  <si>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</si>
  <si>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</si>
  <si>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</si>
  <si>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</si>
  <si>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</si>
  <si>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</si>
  <si>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</si>
  <si>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</si>
  <si>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</si>
  <si>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</si>
  <si>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</si>
  <si>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</si>
  <si>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</si>
  <si>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</si>
  <si>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</si>
  <si>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</si>
  <si>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</si>
  <si>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</si>
  <si>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</si>
  <si>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</si>
  <si>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</si>
  <si>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</si>
  <si>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</si>
  <si>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</si>
  <si>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</si>
  <si>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</si>
  <si>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</si>
  <si>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</si>
  <si>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</si>
  <si>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</si>
  <si>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</si>
  <si>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</si>
  <si>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</si>
  <si>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</si>
  <si>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</si>
  <si>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</si>
  <si>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</si>
  <si>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</si>
  <si>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</si>
  <si>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</si>
  <si>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</si>
  <si>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</si>
  <si>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</si>
  <si>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</si>
  <si>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</si>
  <si>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</si>
  <si>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</si>
  <si>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</si>
  <si>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</si>
  <si>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</si>
  <si>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</si>
  <si>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</si>
  <si>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</si>
  <si>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</si>
  <si>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</si>
  <si>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</si>
  <si>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</si>
  <si>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</si>
  <si>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</si>
  <si>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</si>
  <si>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</si>
  <si>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</si>
  <si>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</si>
  <si>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</si>
  <si>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</si>
  <si>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</si>
  <si>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</si>
  <si>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</si>
  <si>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</si>
  <si>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</si>
  <si>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</si>
  <si>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</si>
  <si>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</si>
  <si>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</si>
  <si>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</si>
  <si>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</si>
  <si>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</si>
  <si>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</si>
  <si>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</si>
  <si>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</si>
  <si>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</si>
  <si>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</si>
  <si>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</si>
  <si>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</si>
  <si>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</si>
  <si>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</si>
  <si>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</si>
  <si>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</si>
  <si>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</si>
  <si>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</si>
  <si>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</si>
  <si>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</si>
  <si>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</si>
  <si>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</si>
  <si>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</si>
  <si>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</si>
  <si>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</si>
  <si>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</si>
  <si>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</si>
  <si>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</si>
  <si>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</si>
  <si>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</si>
  <si>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</si>
  <si>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</si>
  <si>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</si>
  <si>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</si>
  <si>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</si>
  <si>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</si>
  <si>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</si>
  <si>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</si>
  <si>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</si>
  <si>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</si>
  <si>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</si>
  <si>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</si>
  <si>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</si>
  <si>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</si>
  <si>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</si>
  <si>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</si>
  <si>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</si>
  <si>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</si>
  <si>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</si>
  <si>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</si>
  <si>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</si>
  <si>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</si>
  <si>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</si>
  <si>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</si>
  <si>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</si>
  <si>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</si>
  <si>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</si>
  <si>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</si>
  <si>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</si>
  <si>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</si>
  <si>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</si>
  <si>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</si>
  <si>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</si>
  <si>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</si>
  <si>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</si>
  <si>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</si>
  <si>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</si>
  <si>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</si>
  <si>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</si>
  <si>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</si>
  <si>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</si>
  <si>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</si>
  <si>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</si>
  <si>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</si>
  <si>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</si>
  <si>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</si>
  <si>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</si>
  <si>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</si>
  <si>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</si>
  <si>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</si>
  <si>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</si>
  <si>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</si>
  <si>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</si>
  <si>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</si>
  <si>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</si>
  <si>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</si>
  <si>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</si>
  <si>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</si>
  <si>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</si>
  <si>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</si>
  <si>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</si>
  <si>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</si>
  <si>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</si>
  <si>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</si>
  <si>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</si>
  <si>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</si>
  <si>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</si>
  <si>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</si>
  <si>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</si>
  <si>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</si>
  <si>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</si>
  <si>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</si>
  <si>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</si>
  <si>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</si>
  <si>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</si>
  <si>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</si>
  <si>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</si>
  <si>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</si>
  <si>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</si>
  <si>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</si>
  <si>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</si>
  <si>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</si>
  <si>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</si>
  <si>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</si>
  <si>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</si>
  <si>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</si>
  <si>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</si>
  <si>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</si>
  <si>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</si>
  <si>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</si>
  <si>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</si>
  <si>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</si>
  <si>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</si>
  <si>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</si>
  <si>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</si>
  <si>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</si>
  <si>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</si>
  <si>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</si>
  <si>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</si>
  <si>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</si>
  <si>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</si>
  <si>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</si>
  <si>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</si>
  <si>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</si>
  <si>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</si>
  <si>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</si>
  <si>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</si>
  <si>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</si>
  <si>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</si>
  <si>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</si>
  <si>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</si>
  <si>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</si>
  <si>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</si>
  <si>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</si>
  <si>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</si>
  <si>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</si>
  <si>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</si>
  <si>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</si>
  <si>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</si>
  <si>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</si>
  <si>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</si>
  <si>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</si>
  <si>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</si>
  <si>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</si>
  <si>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</si>
  <si>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</si>
  <si>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</si>
  <si>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</si>
  <si>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</si>
  <si>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</si>
  <si>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</si>
  <si>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</si>
  <si>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</si>
  <si>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</si>
  <si>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</si>
  <si>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</si>
  <si>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</si>
  <si>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</si>
  <si>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</si>
  <si>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</si>
  <si>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</si>
  <si>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</si>
  <si>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</si>
  <si>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</si>
  <si>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</si>
  <si>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</si>
  <si>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</si>
  <si>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</si>
  <si>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</si>
  <si>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</si>
  <si>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</si>
  <si>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</si>
  <si>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</si>
  <si>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</si>
  <si>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</si>
  <si>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</si>
  <si>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</si>
  <si>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</si>
  <si>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</si>
  <si>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</si>
  <si>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</si>
  <si>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</si>
  <si>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</si>
  <si>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</si>
  <si>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</si>
  <si>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</si>
  <si>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</si>
  <si>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</si>
  <si>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</si>
  <si>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</si>
  <si>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</si>
  <si>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</si>
  <si>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</si>
  <si>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</si>
  <si>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</si>
  <si>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</si>
  <si>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</si>
  <si>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</si>
  <si>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</si>
  <si>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</si>
  <si>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</si>
  <si>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</si>
  <si>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</si>
  <si>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</si>
  <si>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</si>
  <si>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</si>
  <si>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</si>
  <si>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</si>
  <si>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</si>
  <si>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</si>
  <si>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</si>
  <si>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</si>
  <si>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</si>
  <si>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</si>
  <si>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</si>
  <si>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</si>
  <si>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</si>
  <si>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</si>
  <si>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</si>
  <si>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</si>
  <si>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</si>
  <si>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</si>
  <si>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</si>
  <si>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</si>
  <si>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</si>
  <si>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</si>
  <si>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</si>
  <si>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</si>
  <si>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</si>
  <si>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</si>
  <si>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</si>
  <si>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</si>
  <si>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</si>
  <si>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</si>
  <si>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</si>
  <si>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</si>
  <si>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</si>
  <si>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</si>
  <si>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</si>
  <si>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</si>
  <si>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</si>
  <si>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</si>
  <si>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</si>
  <si>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</si>
  <si>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</si>
  <si>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</si>
  <si>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</si>
  <si>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</si>
  <si>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</si>
  <si>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</si>
  <si>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</si>
  <si>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</si>
  <si>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</si>
  <si>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</si>
  <si>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</si>
  <si>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</si>
  <si>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</si>
  <si>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</si>
  <si>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</si>
  <si>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</si>
  <si>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</si>
  <si>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</si>
  <si>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</si>
  <si>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</si>
  <si>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</si>
  <si>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</si>
  <si>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</si>
  <si>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</si>
  <si>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</si>
  <si>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</si>
  <si>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</si>
  <si>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</si>
  <si>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</si>
  <si>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</si>
  <si>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</si>
  <si>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</si>
  <si>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</si>
  <si>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</si>
  <si>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</si>
  <si>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</si>
  <si>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</si>
  <si>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</si>
  <si>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</si>
  <si>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</si>
  <si>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</si>
  <si>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</si>
  <si>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</si>
  <si>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</si>
  <si>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</si>
  <si>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</si>
  <si>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</si>
  <si>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</si>
  <si>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</si>
  <si>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</si>
  <si>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</si>
  <si>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</si>
  <si>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</si>
  <si>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</si>
  <si>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</si>
  <si>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</si>
  <si>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</si>
  <si>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</si>
  <si>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</si>
  <si>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</si>
  <si>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</si>
  <si>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</si>
  <si>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</si>
  <si>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</si>
  <si>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</si>
  <si>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</si>
  <si>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</si>
  <si>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</si>
  <si>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</si>
  <si>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</si>
  <si>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</si>
  <si>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</si>
  <si>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</si>
  <si>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</si>
  <si>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</si>
  <si>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</si>
  <si>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</si>
  <si>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</si>
  <si>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</si>
  <si>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</si>
  <si>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</si>
  <si>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</si>
  <si>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</si>
  <si>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</si>
  <si>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</si>
  <si>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</si>
  <si>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</si>
  <si>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</si>
  <si>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</si>
  <si>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</si>
  <si>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</si>
  <si>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</si>
  <si>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</si>
  <si>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</si>
  <si>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</si>
  <si>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</si>
  <si>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</si>
  <si>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</si>
  <si>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</si>
  <si>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</si>
  <si>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</si>
  <si>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</si>
  <si>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</si>
  <si>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</si>
  <si>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</si>
  <si>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</si>
  <si>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</si>
  <si>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</si>
  <si>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</si>
  <si>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</si>
  <si>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</si>
  <si>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</si>
  <si>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</si>
  <si>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</si>
  <si>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</si>
  <si>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</si>
  <si>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</si>
  <si>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</si>
  <si>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</si>
  <si>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</si>
  <si>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</si>
  <si>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</si>
  <si>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</si>
  <si>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</si>
  <si>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</si>
  <si>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</si>
  <si>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</si>
  <si>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</si>
  <si>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</si>
  <si>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</si>
  <si>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</si>
  <si>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</si>
  <si>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</si>
  <si>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</si>
  <si>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</si>
  <si>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</si>
  <si>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</si>
  <si>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</si>
  <si>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</si>
  <si>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</si>
  <si>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</si>
  <si>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</si>
  <si>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</si>
  <si>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</si>
  <si>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</si>
  <si>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</si>
  <si>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</si>
  <si>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</si>
  <si>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</si>
  <si>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</si>
  <si>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</si>
  <si>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</si>
  <si>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</si>
  <si>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</si>
  <si>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</si>
  <si>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</si>
  <si>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</si>
  <si>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</si>
  <si>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</si>
  <si>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</si>
  <si>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</si>
  <si>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</si>
  <si>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</si>
  <si>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</si>
  <si>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</si>
  <si>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</si>
  <si>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</si>
  <si>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</si>
  <si>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</si>
  <si>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</si>
  <si>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</si>
  <si>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</si>
  <si>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</si>
  <si>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</si>
  <si>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</si>
  <si>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</si>
  <si>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</si>
  <si>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</si>
  <si>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</si>
  <si>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</si>
  <si>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</si>
  <si>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</si>
  <si>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</si>
  <si>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</si>
  <si>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</si>
  <si>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</si>
  <si>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</si>
  <si>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</si>
  <si>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</si>
  <si>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</si>
  <si>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</si>
  <si>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</si>
  <si>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</si>
  <si>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</si>
  <si>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</si>
  <si>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</si>
  <si>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</si>
  <si>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</si>
  <si>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</si>
  <si>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</si>
  <si>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</si>
  <si>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</si>
  <si>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</si>
  <si>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</si>
  <si>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</si>
  <si>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</si>
  <si>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</si>
  <si>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</si>
  <si>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</si>
  <si>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</si>
  <si>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</si>
  <si>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</si>
  <si>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</si>
  <si>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</si>
  <si>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</si>
  <si>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</si>
  <si>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</si>
  <si>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</si>
  <si>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</si>
  <si>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</si>
  <si>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</si>
  <si>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</si>
  <si>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</si>
  <si>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</si>
  <si>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</si>
  <si>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</si>
  <si>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</si>
  <si>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</si>
  <si>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</si>
  <si>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</si>
  <si>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</si>
  <si>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</si>
  <si>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</si>
  <si>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</si>
  <si>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</si>
  <si>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</si>
  <si>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</si>
  <si>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</si>
  <si>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</si>
  <si>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</si>
  <si>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</si>
  <si>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</si>
  <si>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</si>
  <si>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</si>
  <si>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</si>
  <si>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</si>
  <si>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</si>
  <si>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</si>
  <si>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</si>
  <si>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</si>
  <si>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</si>
  <si>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</si>
  <si>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</si>
  <si>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</si>
  <si>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</si>
  <si>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</si>
  <si>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</si>
  <si>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</si>
  <si>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</si>
  <si>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</si>
  <si>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</si>
  <si>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</si>
  <si>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</si>
  <si>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</si>
  <si>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</si>
  <si>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</si>
  <si>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</si>
  <si>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</si>
  <si>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</si>
  <si>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</si>
  <si>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</si>
  <si>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</si>
  <si>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</si>
  <si>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</si>
  <si>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</si>
  <si>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</si>
  <si>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</si>
  <si>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</si>
  <si>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</si>
  <si>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</si>
  <si>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</si>
  <si>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</si>
  <si>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</si>
  <si>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</si>
  <si>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</si>
  <si>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</si>
  <si>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</si>
  <si>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</si>
  <si>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</si>
  <si>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</si>
  <si>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</si>
  <si>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</si>
  <si>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</si>
  <si>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</si>
  <si>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</si>
  <si>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</si>
  <si>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</si>
  <si>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</si>
  <si>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</si>
  <si>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</si>
  <si>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</si>
  <si>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</si>
  <si>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</si>
  <si>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</si>
  <si>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</si>
  <si>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</si>
  <si>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</si>
  <si>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</si>
  <si>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</si>
  <si>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</si>
  <si>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</si>
  <si>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</si>
  <si>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</si>
  <si>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</si>
  <si>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</si>
  <si>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</si>
  <si>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</si>
  <si>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</si>
  <si>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</si>
  <si>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</si>
  <si>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</si>
  <si>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</si>
  <si>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</si>
  <si>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</si>
  <si>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</si>
  <si>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</si>
  <si>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</si>
  <si>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</si>
  <si>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</si>
  <si>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</si>
  <si>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</si>
  <si>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</si>
  <si>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</si>
  <si>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</si>
  <si>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</si>
  <si>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</si>
  <si>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</si>
  <si>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</si>
  <si>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</si>
  <si>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</si>
  <si>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</si>
  <si>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</si>
  <si>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</si>
  <si>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</si>
  <si>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</si>
  <si>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</si>
  <si>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</si>
  <si>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</si>
  <si>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</si>
  <si>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</si>
  <si>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</si>
  <si>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</si>
  <si>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</si>
  <si>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</si>
  <si>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</si>
  <si>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</si>
  <si>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</si>
  <si>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</si>
  <si>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</si>
  <si>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</si>
  <si>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</si>
  <si>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</si>
  <si>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</si>
  <si>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</si>
  <si>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</si>
  <si>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</si>
  <si>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</si>
  <si>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</si>
  <si>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</si>
  <si>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</si>
  <si>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</si>
  <si>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</si>
  <si>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</si>
  <si>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</si>
  <si>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</si>
  <si>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</si>
  <si>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</si>
  <si>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</si>
  <si>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</si>
  <si>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</si>
  <si>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</si>
  <si>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</si>
  <si>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</si>
  <si>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</si>
  <si>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</si>
  <si>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</si>
  <si>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</si>
  <si>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</si>
  <si>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</si>
  <si>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</si>
  <si>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</si>
  <si>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</si>
  <si>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</si>
  <si>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</si>
  <si>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</si>
  <si>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</si>
  <si>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</si>
  <si>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</si>
  <si>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</si>
  <si>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</si>
  <si>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</si>
  <si>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</si>
  <si>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</si>
  <si>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</si>
  <si>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</si>
  <si>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</si>
  <si>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</si>
  <si>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</si>
  <si>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</si>
  <si>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</si>
  <si>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</si>
  <si>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</si>
  <si>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</si>
  <si>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</si>
  <si>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</si>
  <si>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</si>
  <si>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</si>
  <si>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</si>
  <si>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</si>
  <si>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</si>
  <si>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</si>
  <si>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</si>
  <si>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</si>
  <si>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</si>
  <si>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</si>
  <si>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</si>
  <si>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</si>
  <si>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</si>
  <si>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</si>
  <si>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</si>
  <si>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</si>
  <si>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</si>
  <si>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</si>
  <si>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</si>
  <si>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</si>
  <si>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</si>
  <si>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</si>
  <si>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</si>
  <si>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</si>
  <si>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</si>
  <si>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</si>
  <si>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</si>
  <si>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</si>
  <si>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</si>
  <si>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</si>
  <si>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</si>
  <si>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</si>
  <si>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</si>
  <si>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</si>
  <si>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</si>
  <si>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</si>
  <si>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</si>
  <si>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</si>
  <si>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</si>
  <si>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</si>
  <si>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</si>
  <si>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</si>
  <si>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</si>
  <si>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</si>
  <si>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</si>
  <si>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</si>
  <si>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</si>
  <si>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</si>
  <si>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</si>
  <si>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</si>
  <si>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</si>
  <si>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</si>
  <si>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</si>
  <si>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</si>
  <si>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</si>
  <si>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</si>
  <si>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</si>
  <si>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</si>
  <si>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</si>
  <si>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</si>
  <si>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</si>
  <si>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</si>
  <si>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</si>
  <si>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</si>
  <si>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</si>
  <si>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</si>
  <si>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</si>
  <si>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</si>
  <si>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</si>
  <si>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</si>
  <si>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</si>
  <si>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</si>
  <si>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</si>
  <si>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</si>
  <si>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</si>
  <si>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</si>
  <si>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</si>
  <si>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</si>
  <si>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</si>
  <si>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</si>
  <si>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</si>
  <si>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</si>
  <si>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</si>
  <si>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</si>
  <si>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</si>
  <si>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</si>
  <si>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</si>
  <si>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</si>
  <si>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</si>
  <si>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</si>
  <si>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</si>
  <si>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</si>
  <si>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</si>
  <si>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</si>
  <si>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</si>
  <si>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</si>
  <si>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</si>
  <si>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</si>
  <si>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</si>
  <si>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</si>
  <si>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</si>
  <si>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</si>
  <si>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</si>
  <si>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</si>
  <si>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</si>
  <si>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</si>
  <si>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</si>
  <si>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</si>
  <si>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</si>
  <si>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</si>
  <si>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</si>
  <si>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</si>
  <si>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</si>
  <si>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</si>
  <si>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</si>
  <si>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</si>
  <si>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</si>
  <si>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</si>
  <si>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</si>
  <si>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</si>
  <si>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</si>
  <si>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</si>
  <si>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</si>
  <si>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</si>
  <si>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</si>
  <si>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</si>
  <si>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</si>
  <si>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</si>
  <si>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</si>
  <si>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</si>
  <si>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</si>
  <si>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</si>
  <si>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</si>
  <si>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</si>
  <si>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</si>
  <si>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</si>
  <si>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</si>
  <si>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</si>
  <si>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</si>
  <si>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</si>
  <si>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</si>
  <si>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</si>
  <si>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</si>
  <si>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</si>
  <si>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</si>
  <si>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</si>
  <si>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</si>
  <si>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</si>
  <si>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</si>
  <si>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</si>
  <si>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</si>
  <si>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</si>
  <si>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</si>
  <si>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</si>
  <si>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</si>
  <si>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</si>
  <si>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</si>
  <si>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</si>
  <si>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</si>
  <si>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</si>
  <si>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</si>
  <si>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</si>
  <si>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</si>
  <si>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</si>
  <si>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</si>
  <si>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</si>
  <si>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</si>
  <si>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</si>
  <si>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</si>
  <si>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</si>
  <si>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</si>
  <si>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</si>
  <si>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</si>
  <si>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</si>
  <si>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</si>
  <si>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</si>
  <si>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</si>
  <si>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</si>
  <si>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</si>
  <si>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</si>
  <si>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</si>
  <si>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</si>
  <si>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</si>
  <si>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</si>
  <si>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</si>
  <si>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</si>
  <si>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</si>
  <si>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</si>
  <si>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</si>
  <si>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</si>
  <si>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</si>
  <si>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</si>
  <si>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</si>
  <si>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</si>
  <si>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</si>
  <si>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</si>
  <si>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</si>
  <si>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</si>
  <si>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</si>
  <si>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</si>
  <si>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</si>
  <si>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</si>
  <si>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</si>
  <si>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</si>
  <si>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</si>
  <si>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</si>
  <si>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</si>
  <si>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</si>
  <si>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</si>
  <si>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</si>
  <si>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</si>
  <si>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</si>
  <si>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</si>
  <si>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</si>
  <si>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</si>
  <si>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</si>
  <si>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</si>
  <si>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</si>
  <si>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</si>
  <si>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</si>
  <si>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</si>
  <si>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</si>
  <si>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</si>
  <si>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</si>
  <si>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</si>
  <si>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</si>
  <si>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</si>
  <si>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</si>
  <si>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</si>
  <si>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</si>
  <si>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</si>
  <si>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</si>
  <si>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</si>
  <si>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</si>
  <si>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</si>
  <si>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</si>
  <si>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</si>
  <si>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</si>
  <si>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</si>
  <si>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</si>
  <si>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</si>
  <si>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</si>
  <si>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</si>
  <si>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</si>
  <si>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</si>
  <si>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</si>
  <si>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</si>
  <si>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</si>
  <si>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</si>
  <si>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</si>
  <si>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</si>
  <si>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</si>
  <si>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</si>
  <si>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</si>
  <si>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</si>
  <si>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</si>
  <si>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</si>
  <si>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</si>
  <si>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</si>
  <si>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</si>
  <si>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</si>
  <si>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</si>
  <si>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</si>
  <si>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</si>
  <si>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</si>
  <si>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</si>
  <si>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</si>
  <si>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</si>
  <si>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</si>
  <si>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</si>
  <si>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</si>
  <si>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</si>
  <si>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</si>
  <si>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</si>
  <si>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</si>
  <si>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</si>
  <si>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</si>
  <si>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</si>
  <si>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</si>
  <si>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</si>
  <si>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</si>
  <si>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</si>
  <si>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</si>
  <si>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</si>
  <si>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</si>
  <si>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</si>
  <si>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</si>
  <si>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</si>
  <si>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</si>
  <si>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</si>
  <si>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</si>
  <si>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</si>
  <si>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</si>
  <si>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</si>
  <si>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</si>
  <si>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</si>
  <si>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</si>
  <si>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</si>
  <si>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</si>
  <si>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</si>
  <si>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</si>
  <si>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</si>
  <si>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</si>
  <si>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</si>
  <si>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</si>
  <si>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</si>
  <si>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</si>
  <si>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</si>
  <si>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</si>
  <si>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</si>
  <si>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</si>
  <si>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</si>
  <si>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</si>
  <si>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</si>
  <si>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</si>
  <si>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</si>
  <si>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</si>
  <si>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</si>
  <si>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</si>
  <si>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</si>
  <si>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</si>
  <si>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</si>
  <si>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</si>
  <si>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</si>
  <si>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</si>
  <si>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</si>
  <si>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</si>
  <si>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</si>
  <si>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</si>
  <si>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</si>
  <si>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</si>
  <si>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</si>
  <si>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</si>
  <si>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</si>
  <si>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</si>
  <si>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</si>
  <si>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</si>
  <si>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</si>
  <si>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</si>
  <si>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</si>
  <si>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</si>
  <si>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</si>
  <si>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</si>
  <si>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</si>
  <si>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</si>
  <si>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</si>
  <si>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</si>
  <si>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</si>
  <si>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</si>
  <si>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</si>
  <si>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</si>
  <si>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</si>
  <si>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</si>
  <si>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</si>
  <si>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</si>
  <si>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</si>
  <si>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</si>
  <si>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</si>
  <si>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</si>
  <si>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</si>
  <si>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</si>
  <si>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</si>
  <si>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</si>
  <si>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</si>
  <si>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</si>
  <si>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</si>
  <si>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</si>
  <si>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</si>
  <si>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</si>
  <si>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</si>
  <si>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</si>
  <si>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</si>
  <si>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</si>
  <si>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</si>
  <si>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</si>
  <si>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</si>
  <si>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</si>
  <si>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</si>
  <si>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</si>
  <si>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</si>
  <si>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</si>
  <si>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</si>
  <si>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</si>
  <si>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</si>
  <si>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</si>
  <si>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</si>
  <si>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</si>
  <si>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</si>
  <si>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</si>
  <si>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</si>
  <si>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</si>
  <si>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</si>
  <si>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</si>
  <si>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</si>
  <si>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</si>
  <si>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</si>
  <si>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</si>
  <si>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</si>
  <si>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</si>
  <si>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</si>
  <si>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</si>
  <si>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</si>
  <si>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</si>
  <si>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</si>
  <si>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</si>
  <si>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</si>
  <si>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</si>
  <si>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</si>
  <si>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</si>
  <si>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</si>
  <si>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</si>
  <si>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</si>
  <si>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</si>
  <si>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</si>
  <si>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</si>
  <si>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</si>
  <si>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</si>
  <si>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</si>
  <si>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</si>
  <si>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</si>
  <si>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</si>
  <si>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</si>
  <si>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</si>
  <si>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</si>
  <si>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</si>
  <si>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</si>
  <si>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</si>
  <si>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</si>
  <si>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</si>
  <si>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</si>
  <si>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</si>
  <si>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</si>
  <si>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</si>
  <si>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</si>
  <si>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</si>
  <si>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</si>
  <si>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</si>
  <si>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</si>
  <si>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</si>
  <si>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</si>
  <si>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</si>
  <si>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</si>
  <si>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</si>
  <si>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</si>
  <si>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</si>
  <si>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</si>
  <si>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</si>
  <si>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</si>
  <si>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</si>
  <si>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</si>
  <si>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</si>
  <si>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</si>
  <si>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</si>
  <si>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</si>
  <si>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</si>
  <si>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</si>
  <si>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</si>
  <si>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</si>
  <si>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</si>
  <si>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</si>
  <si>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</si>
  <si>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</si>
  <si>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</si>
  <si>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</si>
  <si>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</si>
  <si>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</si>
  <si>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</si>
  <si>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</si>
  <si>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</si>
  <si>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</si>
  <si>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</si>
  <si>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</si>
  <si>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</si>
  <si>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</si>
  <si>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</si>
  <si>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</si>
  <si>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</si>
  <si>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</si>
  <si>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</si>
  <si>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</si>
  <si>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</si>
  <si>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</si>
  <si>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</si>
  <si>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</si>
  <si>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</si>
  <si>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</si>
  <si>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</si>
  <si>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</si>
  <si>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</si>
  <si>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</si>
  <si>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</si>
  <si>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</si>
  <si>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</si>
  <si>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</si>
  <si>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</si>
  <si>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</si>
  <si>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</si>
  <si>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</si>
  <si>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</si>
  <si>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</si>
  <si>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</si>
  <si>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</si>
  <si>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</si>
  <si>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</si>
  <si>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</si>
  <si>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</si>
  <si>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</si>
  <si>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</si>
  <si>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</si>
  <si>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</si>
  <si>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</si>
  <si>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</si>
  <si>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</si>
  <si>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</si>
  <si>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</si>
  <si>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</si>
  <si>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</si>
  <si>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</si>
  <si>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</si>
  <si>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</si>
  <si>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</si>
  <si>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</si>
  <si>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</si>
  <si>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</si>
  <si>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</si>
  <si>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</si>
  <si>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</si>
  <si>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</si>
  <si>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</si>
  <si>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</si>
  <si>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</si>
  <si>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</si>
  <si>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</si>
  <si>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</si>
  <si>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</si>
  <si>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</si>
  <si>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</si>
  <si>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</si>
  <si>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</si>
  <si>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</si>
  <si>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</si>
  <si>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</si>
  <si>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</si>
  <si>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</si>
  <si>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</si>
  <si>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</si>
  <si>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</si>
  <si>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</si>
  <si>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</si>
  <si>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</si>
  <si>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</si>
  <si>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</si>
  <si>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</si>
  <si>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</si>
  <si>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</si>
  <si>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</si>
  <si>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</si>
  <si>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</si>
  <si>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</si>
  <si>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</si>
  <si>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</si>
  <si>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</si>
  <si>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</si>
  <si>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</si>
  <si>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</si>
  <si>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</si>
  <si>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</si>
  <si>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</si>
  <si>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</si>
  <si>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</si>
  <si>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</si>
  <si>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</si>
  <si>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</si>
  <si>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</si>
  <si>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</si>
  <si>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</si>
  <si>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</si>
  <si>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</si>
  <si>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</si>
  <si>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</si>
  <si>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</si>
  <si>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</si>
  <si>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</si>
  <si>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</si>
  <si>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</si>
  <si>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</si>
  <si>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</si>
  <si>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</si>
  <si>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</si>
  <si>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</si>
  <si>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</si>
  <si>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</si>
  <si>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</si>
  <si>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</si>
  <si>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</si>
  <si>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</si>
  <si>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</si>
  <si>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</si>
  <si>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</si>
  <si>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</si>
  <si>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</si>
  <si>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</si>
  <si>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</si>
  <si>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</si>
  <si>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</si>
  <si>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</si>
  <si>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</si>
  <si>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</si>
  <si>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</si>
  <si>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</si>
  <si>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</si>
  <si>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</si>
  <si>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</si>
  <si>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</si>
  <si>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</si>
  <si>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</si>
  <si>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</si>
  <si>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</si>
  <si>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</si>
  <si>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</si>
  <si>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</si>
  <si>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</si>
  <si>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</si>
  <si>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</si>
  <si>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</si>
  <si>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</si>
  <si>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</si>
  <si>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</si>
  <si>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</si>
  <si>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</si>
  <si>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</si>
  <si>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</si>
  <si>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</si>
  <si>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</si>
  <si>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</si>
  <si>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</si>
  <si>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</si>
  <si>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</si>
  <si>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</si>
  <si>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</si>
  <si>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</si>
  <si>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</si>
  <si>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</si>
  <si>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</si>
  <si>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</si>
  <si>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</si>
  <si>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</si>
  <si>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</si>
  <si>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</si>
  <si>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</si>
  <si>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</si>
  <si>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</si>
  <si>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</si>
  <si>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</si>
  <si>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</si>
  <si>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</si>
  <si>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</si>
  <si>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</si>
  <si>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</si>
  <si>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</si>
  <si>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</si>
  <si>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</si>
  <si>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</si>
  <si>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</si>
  <si>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</si>
  <si>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</si>
  <si>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</si>
  <si>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</si>
  <si>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</si>
  <si>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</si>
  <si>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</si>
  <si>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</si>
  <si>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</si>
  <si>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</si>
  <si>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</si>
  <si>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</si>
  <si>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</si>
  <si>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</si>
  <si>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</si>
  <si>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</si>
  <si>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</si>
  <si>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</si>
  <si>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</si>
  <si>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</si>
  <si>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</si>
  <si>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</si>
  <si>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</si>
  <si>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</si>
  <si>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</si>
  <si>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</si>
  <si>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</si>
  <si>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</si>
  <si>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</si>
  <si>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</si>
  <si>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</si>
  <si>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</si>
  <si>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</si>
  <si>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</si>
  <si>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</si>
  <si>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</si>
  <si>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</si>
  <si>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</si>
  <si>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</si>
  <si>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</si>
  <si>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</si>
  <si>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</si>
  <si>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</si>
  <si>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</si>
  <si>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</si>
  <si>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</si>
  <si>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</si>
  <si>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</si>
  <si>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</si>
  <si>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</si>
  <si>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</si>
  <si>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</si>
  <si>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</si>
  <si>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</si>
  <si>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</si>
  <si>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</si>
  <si>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</si>
  <si>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</si>
  <si>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</si>
  <si>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</si>
  <si>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</si>
  <si>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</si>
  <si>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</si>
  <si>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</si>
  <si>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</si>
  <si>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</si>
  <si>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</si>
  <si>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</si>
  <si>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</si>
  <si>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</si>
  <si>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</si>
  <si>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</si>
  <si>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</si>
  <si>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</si>
  <si>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</si>
  <si>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</si>
  <si>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</si>
  <si>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</si>
  <si>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</si>
  <si>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</si>
  <si>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</si>
  <si>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</si>
  <si>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</si>
  <si>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</si>
  <si>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</si>
  <si>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</si>
  <si>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</si>
  <si>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</si>
  <si>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</si>
  <si>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</si>
  <si>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</si>
  <si>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</si>
  <si>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</si>
  <si>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</si>
  <si>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</si>
  <si>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</si>
  <si>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</si>
  <si>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</si>
  <si>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</si>
  <si>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</si>
  <si>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</si>
  <si>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</si>
  <si>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</si>
  <si>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</si>
  <si>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</si>
  <si>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</si>
  <si>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</si>
  <si>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</si>
  <si>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</si>
  <si>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</si>
  <si>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</si>
  <si>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</si>
  <si>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</si>
  <si>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</si>
  <si>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</si>
  <si>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</si>
  <si>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</si>
  <si>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</si>
  <si>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</si>
  <si>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</si>
  <si>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</si>
  <si>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</si>
  <si>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</si>
  <si>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</si>
  <si>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</si>
  <si>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</si>
  <si>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</si>
  <si>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</si>
  <si>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</si>
  <si>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</si>
  <si>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</si>
  <si>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</si>
  <si>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</si>
  <si>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</si>
  <si>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</si>
  <si>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</si>
  <si>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</si>
  <si>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</si>
  <si>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</si>
  <si>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</si>
  <si>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</si>
  <si>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</si>
  <si>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</si>
  <si>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</si>
  <si>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</si>
  <si>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</si>
  <si>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</si>
  <si>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</si>
  <si>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team with PG in way to site need 50 min issue escalated to sceco team under complain no 2903870525</t>
  </si>
  <si>
    <t>PCM-20251029-00000134</t>
  </si>
  <si>
    <t>team with PG in way to site need 120 min issue escalated to sceco team under complain no 2903870413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</si>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</sst>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15" sqref="K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296.19549953703972</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0.51618240740936017</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0.51488611111562932</v>
      </c>
      <c r="H4" s="180">
        <v>45958.621400462966</v>
      </c>
      <c r="I4" s="170" t="str">
        <f>IFERROR(VLOOKUP(D4,DB!A:F,6,0),"")</f>
        <v>SCECO</v>
      </c>
      <c r="J4" s="170" t="str">
        <f>IFERROR(VLOOKUP(D4,DB!A:G,7,0),"")</f>
        <v>Dead</v>
      </c>
      <c r="K4" s="169" t="s">
        <v>39026</v>
      </c>
      <c r="L4" s="178" t="str">
        <f>IFERROR(VLOOKUP(D4,DB!A:I,9,0),"")</f>
        <v>Latis</v>
      </c>
    </row>
    <row r="5" spans="1:15" ht="39.75" customHeight="1">
      <c r="A5" s="185" t="s">
        <v>39027</v>
      </c>
      <c r="B5" s="134" t="str">
        <f>IFERROR(VLOOKUP(D5,DB!A:K,11,0),"")</f>
        <v>R1</v>
      </c>
      <c r="C5" s="134">
        <v>3</v>
      </c>
      <c r="D5" s="134" t="s">
        <v>19779</v>
      </c>
      <c r="E5" s="135" t="s">
        <v>39021</v>
      </c>
      <c r="F5" s="180">
        <v>45959.041087962964</v>
      </c>
      <c r="G5" s="179">
        <f ca="1">IFERROR(NOW()-F5,"")</f>
        <v>0.10283750000235159</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5.8057407411979511E-2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45959.143925462966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45959.143925462966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45959.143925462966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45959.143925462966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45959.143925462966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45959.143925462966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45959.143925462966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45959.143925462966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45959.143925462966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45959.143925462966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45959.143925462966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45959.143925462966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45959.143925462966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45959.143925462966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45959.143925462966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45959.143925462966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45959.143925462966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45959.143925462966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45959.143925462966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45959.143925462966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45959.143925462966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45959.143925462966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45959.143925462966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45959.143925462966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45959.143925462966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45959.143925462966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45959.143925462966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45959.143925462966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45959.143925462966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45959.143925462966</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45959.143925462966</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AAEE21EF-1252-4D5F-BBE3-0EFDA972629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134.14408750000439</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0.40184212963504251</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0.36766388889373047</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0.20603194444993278</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45959.143925462966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45959.143925462966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45959.143925462966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45959.143925462966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45959.143925462966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45959.143925462966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45959.143925462966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45959.143925462966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45959.143925462966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45959.143925462966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45959.143925462966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45959.143925462966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45959.143925462966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45959.143925462966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45959.143925462966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45959.143925462966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45959.143925462966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45959.143925462966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45959.143925462966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45959.143925462966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45959.143925462966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45959.143925462966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45959.143925462966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45959.143925462966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45959.143925462966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45959.143925462966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45959.143925462966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45959.143925462966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45959.143925462966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45959.143925462966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45959.143925462966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45959.143925462966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45959.143925462966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45959.143925462966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45959.143925462966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45959.143925462966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45959.143925462966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45959.143925462966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45959.143925462966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45959.143925462966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45959.143925462966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45959.143925462966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45959.143925462966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45959.143925462966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45959.143925462966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45959.143925462966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45959.143925462966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45959.143925462966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45959.143925462966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45959.143925462966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45959.143925462966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45959.143925462966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45959.143925462966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45959.143925462966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45959.143925462966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45959.143925462966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45959.143925462966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45959.143925462966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45959.143925462966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45959.143925462966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45959.143925462966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45959.143925462966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45959.143925462966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45959.143925462966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45959.143925462966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45959.143925462966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45959.143925462966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45959.143925462966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45959.143925462966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45959.143925462966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45959.143925462966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45959.143925462966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45959.143925462966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45959.143925462966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45959.143925462966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45959.143925462966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45959.143925462966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45959.143925462966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45959.143925462966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45959.143925462966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45959.143925462966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45959.143925462966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45959.143925462966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45959.143925462966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45959.143925462966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45959.143925462966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45959.143925462966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45959.143925462966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45959.143925462966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45959.143925462966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45959.143925462966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45959.143925462966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45959.143925462966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45959.143925462966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45959.143925462966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45959.143925462966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45959.143925462966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45959.143925462966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45959.143925462966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45959.143925462966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45959.143925462966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45959.143925462966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45959.143925462966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45959.143925462966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45959.143925462966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45959.143925462966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45959.143925462966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45959.143925462966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45959.143925462966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45959.143925462966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45959.143925462966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45959.143925462966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45959.143925462966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45959.143925462966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45959.143925462966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45959.143925462966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45959.143925462966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45959.143925462966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45959.143925462966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45959.143925462966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45959.143925462966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45959.143925462966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45959.143925462966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45959.143925462966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45959.143925462966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45959.143925462966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45959.143925462966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45959.143925462966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45959.143925462966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45959.143925462966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45959.143925462966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45959.143925462966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45959.143925462966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45959.143925462966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45959.143925462966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45959.143925462966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45959.143925462966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45959.143925462966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45959.143925462966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45959.143925462966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45959.143925462966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45959.143925462966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45959.143925462966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45959.143925462966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45959.143925462966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45959.143925462966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45959.143925462966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45959.143925462966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45959.143925462966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45959.143925462966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45959.143925462966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45959.143925462966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45959.143925462966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45959.143925462966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45959.143925462966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45959.143925462966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45959.143925462966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45959.143925462966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45959.143925462966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45959.143925462966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45959.143925462966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45959.143925462966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45959.143925462966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45959.143925462966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45959.143925462966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45959.143925462966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45959.143925462966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45959.143925462966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45959.143925462966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45959.143925462966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45959.143925462966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45959.143925462966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45959.143925462966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45959.143925462966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45959.143925462966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45959.143925462966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45959.143925462966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45959.143925462966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45959.143925462966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45959.143925462966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45959.143925462966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45959.143925462966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45959.143925462966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45959.143925462966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45959.143925462966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45959.143925462966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45959.143925462966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45959.143925462966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45959.143925462966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45959.143925462966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4"/>
      <c r="E2" s="18"/>
      <c r="F2" s="20"/>
      <c r="G2" s="21">
        <f t="shared" ref="G2:G3" ca="1" si="0">IFERROR(NOW()-F2,"-")</f>
        <v>45959.143925462966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45959.143925462966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45959.143925462966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45959.143925462966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45959.143925462966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45959.143925462966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45959.143925462966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45959.143925462966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45959.143925462966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45959.143925462966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45959.143925462966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45959.143925462966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45959.143925462966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45959.143925462966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45959.143925462966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45959.143925462966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45959.143925462966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45959.143925462966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45959.143925462966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45959.143925462966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45959.143925462966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45959.143925462966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45959.143925462966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45959.143925462966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45959.143925462966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45959.143925462966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45959.143925462966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45959.143925462966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45959.143925462966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45959.143925462966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45959.143925462966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45959.143925462966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45959.143925462966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45959.143925462966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45959.143925462966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45959.143925462966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45959.143925462966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45959.143925462966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45959.143925462966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45959.143925462966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45959.143925462966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45959.143925462966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45959.143925462966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45959.143925462966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45959.143925462966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45959.143925462966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45959.143925462966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45959.143925462966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45959.143925462966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45959.143925462966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45959.143925462966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45959.143925462966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45959.143925462966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45959.143925462966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45959.143925462966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45959.143925462966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45959.143925462966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45959.143925462966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45959.143925462966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45959.143925462966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45959.143925462966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45959.143925462966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45959.143925462966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45959.143925462966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45959.143925462966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45959.143925462966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45959.143925462966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45959.143925462966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45959.143925462966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45959.143925462966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45959.143925462966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45959.143925462966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45959.143925462966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45959.143925462966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45959.143925462966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45959.143925462966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45959.143925462966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45959.143925462966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45959.143925462966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45959.143925462966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45959.143925462966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45959.143925462966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45959.143925462966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45959.143925462966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45959.143925462966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45959.143925462966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45959.143925462966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45959.143925462966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45959.143925462966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45959.143925462966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45959.143925462966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45959.143925462966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45959.143925462966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45959.143925462966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45959.143925462966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45959.143925462966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45959.143925462966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45959.143925462966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45959.143925462966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45959.143925462966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45959.143925462966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45959.143925462966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45959.143925462966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45959.143925462966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45959.143925462966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45959.143925462966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45959.143925462966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45959.143925462966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45959.143925462966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45959.143925462966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45959.143925462966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45959.143925462966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45959.143925462966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45959.143925462966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45959.143925462966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45959.143925462966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45959.143925462966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45959.143925462966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45959.143925462966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45959.143925462966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45959.143925462966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45959.143925462966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45959.143925462966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45959.143925462966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45959.143925462966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45959.143925462966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45959.143925462966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45959.143925462966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45959.143925462966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45959.143925462966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45959.143925462966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45959.143925462966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45959.143925462966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45959.143925462966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45959.143925462966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45959.143925462966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45959.143925462966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45959.143925462966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45959.143925462966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45959.143925462966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45959.143925462966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45959.143925462966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45959.143925462966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45959.143925462966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45959.143925462966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45959.143925462966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45959.143925462966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45959.143925462966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45959.143925462966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45959.143925462966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45959.143925462966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45959.143925462966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45959.143925462966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45959.143925462966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45959.143925462966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45959.143925462966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45959.143925462966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45959.143925462966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45959.143925462966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45959.143925462966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45959.143925462966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45959.143925462966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45959.143925462966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45959.143925462966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45959.143925462966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45959.143925462966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45959.143925462966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45959.143925462966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45959.143925462966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45959.143925462966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45959.143925462966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45959.143925462966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45959.143925462966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45959.143925462966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45959.143925462966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45959.143925462966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45959.143925462966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45959.143925462966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45959.143925462966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45959.143925462966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45959.143925462966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45959.143925462966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45959.143925462966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45959.143925462966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45959.143925462966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45959.143925462966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45959.143925462966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45959.143925462966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45959.143925462966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45959.143925462966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45959.143925462966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45959.143925462966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45959.143925462966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45959.143925462966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45959.143925462966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45959.143925462966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45959.143925462966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45959.143925462966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45959.143925462966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45959.143925462966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45959.143925462966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45959.143925462966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45959.143925462966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45959.143925462966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45959.143925462966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45959.143925462966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45959.143925462966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45959.143925462966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45959.143925462966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45959.143925462966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45959.143925462966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45959.143925462966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45959.143925462966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45959.143925462966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45959.143925462966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45959.143925462966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45959.143925462966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45959.143925462966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45959.143925462966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45959.143925462966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45959.143925462966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45959.143925462966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45959.143925462966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45959.143925462966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45959.143925462966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45959.143925462966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45959.143925462966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45959.143925462966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45959.143925462966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45959.143925462966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45959.143925462966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45959.143925462966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45959.143925462966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45959.143925462966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45959.143925462966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45959.143925462966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45959.143925462966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45959.143925462966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45959.143925462966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45959.143925462966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45959.143925462966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45959.143925462966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45959.143925462966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45959.143925462966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45959.143925462966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45959.143925462966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45959.143925462966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45959.143925462966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45959.143925462966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45959.143925462966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45959.143925462966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45959.143925462966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45959.143925462966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45959.143925462966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45959.143925462966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45959.143925462966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45959.143925462966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45959.143925462966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45959.143925462966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45959.143925462966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45959.143925462966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45959.143925462966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45959.143925462966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45959.143925462966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45959.143925462966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45959.143925462966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45959.143925462966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45959.143925462966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45959.143925462966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45959.143925462966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45959.143925462966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45959.143925462966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45959.143925462966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45959.143925462966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45959.143925462966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45959.143925462966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45959.143925462966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45959.143925462966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45959.143925462966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45959.143925462966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45959.143925462966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45959.143925462966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45959.143925462966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45959.143925462966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45959.143925462966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45959.143925462966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45959.143925462966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45959.143925462966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45959.143925462966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45959.143925462966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45959.143925462966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45959.143925462966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45959.143925462966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45959.143925462966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45959.143925462966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45959.143925462966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45959.143925462966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45959.143925462966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45959.143925462966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45959.143925462966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45959.143925462966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45959.143925462966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45959.143925462966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45959.143925462966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45959.143925462966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45959.143925462966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45959.143925462966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45959.143925462966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45959.143925462966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45959.143925462966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45959.143925462966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45959.143925462966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45959.143925462966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45959.143925462966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45959.143925462966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45959.143925462966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45959.143925462966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45959.143925462966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45959.143925462966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45959.143925462966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45959.143925462966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45959.143925462966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45959.143925462966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45959.143925462966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45959.143925462966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45959.143925462966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45959.143925462966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45959.143925462966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45959.143925462966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45959.143925462966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45959.143925462966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45959.143925462966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45959.143925462966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45959.143925462966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45959.143925462966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45959.143925462966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45959.143925462966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45959.143925462966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45959.143925462966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45959.143925462966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45959.143925462966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45959.143925462966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45959.143925462966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45959.143925462966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45959.143925462966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45959.143925462966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45959.143925462966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45959.143925462966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45959.143925462966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45959.143925462966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45959.143925462966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45959.143925462966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45959.143925462966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45959.143925462966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45959.143925462966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45959.143925462966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45959.143925462966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45959.143925462966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45959.143925462966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45959.143925462966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45959.143925462966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45959.143925462966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45959.143925462966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45959.143925462966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45959.143925462966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45959.143925462966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45959.143925462966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45959.143925462966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45959.143925462966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45959.143925462966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45959.143925462966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45959.143925462966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45959.143925462966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45959.143925462966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45959.143925462966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45959.143925462966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45959.143925462966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45959.143925462966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45959.143925462966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45959.143925462966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45959.143925462966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45959.143925462966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45959.143925462966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45959.143925462966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45959.143925462966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45959.143925462966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45959.143925462966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45959.143925462966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45959.143925462966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45959.143925462966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45959.143925462966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45959.143925462966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45959.143925462966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45959.143925462966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45959.143925462966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45959.143925462966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45959.143925462966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45959.143925462966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45959.143925462966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45959.143925462966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45959.143925462966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45959.143925462966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45959.143925462966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45959.143925462966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45959.143925462966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45959.143925462966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45959.143925462966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45959.143925462966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45959.143925462966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45959.143925462966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45959.143925462966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45959.143925462966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45959.143925462966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45959.143925462966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45959.143925462966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45959.143925462966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45959.143925462966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45959.143925462966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45959.143925462966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45959.143925462966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45959.143925462966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45959.143925462966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45959.143925462966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45959.143925462966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45959.143925462966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45959.143925462966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45959.143925462966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45959.143925462966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45959.143925462966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45959.143925462966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45959.143925462966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45959.143925462966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45959.143925462966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45959.143925462966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45959.143925462966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45959.143925462966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45959.143925462966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45959.143925462966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45959.143925462966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45959.143925462966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45959.143925462966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45959.143925462966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45959.143925462966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45959.143925462966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45959.143925462966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45959.143925462966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45959.143925462966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45959.143925462966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45959.143925462966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45959.143925462966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45959.143925462966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45959.143925462966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45959.143925462966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45959.143925462966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45959.143925462966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45959.143925462966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45959.143925462966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45959.143925462966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45959.143925462966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45959.143925462966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45959.143925462966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45959.143925462966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45959.143925462966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45959.143925462966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45959.143925462966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45959.143925462966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45959.143925462966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45959.143925462966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45959.143925462966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45959.143925462966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45959.143925462966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45959.143925462966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45959.143925462966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45959.143925462966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45959.143925462966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45959.143925462966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45959.143925462966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45959.143925462966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45959.143925462966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45959.143925462966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45959.143925462966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45959.143925462966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45959.143925462966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45959.143925462966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45959.143925462966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45959.143925462966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45959.143925462966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45959.143925462966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45959.143925462966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45959.143925462966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45959.143925462966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45959.143925462966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45959.143925462966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45959.143925462966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45959.143925462966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45959.143925462966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45959.143925462966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45959.143925462966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45959.143925462966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45959.143925462966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45959.143925462966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45959.143925462966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45959.143925462966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45959.143925462966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45959.143925462966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45959.143925462966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45959.143925462966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45959.143925462966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45959.143925462966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45959.143925462966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45959.143925462966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45959.143925462966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45959.143925462966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45959.143925462966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45959.143925462966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45959.143925462966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45959.143925462966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45959.143925462966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45959.143925462966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45959.143925462966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45959.143925462966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45959.143925462966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45959.143925462966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45959.143925462966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45959.143925462966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45959.143925462966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45959.143925462966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45959.143925462966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45959.143925462966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45959.143925462966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45959.143925462966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45959.143925462966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45959.143925462966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45959.143925462966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45959.143925462966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45959.143925462966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45959.143925462966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45959.143925462966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45959.143925462966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45959.143925462966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45959.143925462966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45959.143925462966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45959.143925462966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45959.143925462966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45959.143925462966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45959.143925462966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45959.143925462966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45959.143925462966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45959.143925462966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45959.143925462966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45959.143925462966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45959.143925462966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45959.143925462966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45959.143925462966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45959.143925462966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45959.143925462966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45959.143925462966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45959.143925462966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45959.143925462966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45959.143925462966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45959.143925462966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45959.143925462966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45959.143925462966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45959.143925462966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45959.143925462966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45959.143925462966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45959.143925462966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45959.143925462966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45959.143925462966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45959.143925462966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45959.143925462966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45959.143925462966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45959.143925462966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45959.143925462966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45959.143925462966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45959.143925462966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45959.143925462966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45959.143925462966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45959.143925462966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45959.143925462966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45959.143925462966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45959.143925462966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45959.143925462966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45959.143925462966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45959.143925462966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45959.143925462966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45959.143925462966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45959.143925462966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45959.143925462966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45959.143925462966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45959.143925462966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45959.143925462966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45959.143925462966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45959.143925462966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45959.143925462966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45959.143925462966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45959.143925462966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45959.143925462966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45959.143925462966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45959.143925462966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45959.143925462966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45959.143925462966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45959.143925462966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45959.143925462966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45959.143925462966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45959.143925462966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45959.143925462966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45959.143925462966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45959.143925462966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45959.143925462966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45959.143925462966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45959.143925462966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45959.143925462966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45959.143925462966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45959.143925462966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45959.143925462966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45959.143925462966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45959.143925462966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45959.143925462966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45959.143925462966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45959.143925462966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45959.143925462966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45959.143925462966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45959.143925462966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45959.143925462966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45959.143925462966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45959.143925462966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45959.143925462966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45959.143925462966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45959.143925462966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45959.143925462966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45959.143925462966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45959.143925462966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45959.143925462966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45959.143925462966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45959.143925462966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45959.143925462966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45959.143925462966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45959.143925462966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45959.143925462966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45959.143925462966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45959.143925462966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45959.143925462966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45959.143925462966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45959.143925462966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45959.143925462966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45959.143925462966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45959.143925462966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45959.143925462966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45959.143925462966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45959.143925462966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45959.143925462966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45959.143925462966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45959.143925462966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45959.143925462966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45959.143925462966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45959.143925462966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45959.143925462966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45959.143925462966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45959.143925462966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45959.143925462966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45959.143925462966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45959.143925462966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45959.143925462966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45959.143925462966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45959.143925462966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45959.143925462966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45959.143925462966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45959.143925462966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45959.143925462966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45959.143925462966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45959.143925462966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45959.143925462966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45959.143925462966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45959.143925462966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45959.143925462966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45959.143925462966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45959.143925462966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45959.143925462966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45959.143925462966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45959.143925462966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45959.143925462966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45959.143925462966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45959.143925462966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45959.143925462966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45959.143925462966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45959.143925462966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45959.143925462966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45959.143925462966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45959.143925462966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45959.143925462966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45959.143925462966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45959.143925462966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45959.143925462966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45959.143925462966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45959.143925462966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45959.143925462966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45959.143925462966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45959.143925462966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45959.143925462966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45959.143925462966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45959.143925462966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45959.143925462966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45959.143925462966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45959.143925462966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45959.143925462966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45959.143925462966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45959.143925462966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45959.143925462966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45959.143925462966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45959.143925462966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45959.143925462966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45959.143925462966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45959.143925462966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45959.143925462966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45959.143925462966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45959.143925462966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45959.143925462966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45959.143925462966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45959.143925462966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45959.143925462966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45959.143925462966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45959.143925462966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45959.143925462966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45959.143925462966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45959.143925462966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45959.143925462966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45959.143925462966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45959.143925462966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45959.143925462966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45959.143925462966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45959.143925462966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45959.143925462966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45959.143925462966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45959.143925462966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45959.143925462966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45959.143925462966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45959.143925462966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45959.143925462966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45959.143925462966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45959.143925462966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45959.143925462966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45959.143925462966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45959.143925462966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45959.143925462966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45959.143925462966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45959.143925462966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45959.143925462966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45959.143925462966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45959.143925462966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45959.143925462966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45959.143925462966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45959.143925462966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45959.143925462966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45959.143925462966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45959.143925462966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45959.143925462966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45959.143925462966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45959.143925462966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45959.143925462966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45959.143925462966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45959.143925462966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45959.143925462966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45959.143925462966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45959.143925462966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45959.143925462966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45959.143925462966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45959.143925462966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45959.143925462966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45959.143925462966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45959.143925462966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45959.143925462966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45959.143925462966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45959.143925462966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45959.143925462966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45959.143925462966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45959.143925462966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45959.143925462966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45959.143925462966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45959.143925462966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45959.143925462966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45959.143925462966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45959.143925462966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45959.143925462966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45959.143925462966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45959.143925462966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45959.143925462966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45959.143925462966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45959.143925462966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45959.143925462966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45959.143925462966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45959.143925462966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45959.143925462966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45959.143925462966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45959.143925462966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45959.143925462966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45959.143925462966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45959.143925462966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45959.143925462966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45959.143925462966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45959.143925462966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45959.143925462966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45959.143925462966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45959.143925462966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45959.143925462966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45959.143925462966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45959.143925462966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45959.143925462966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45959.143925462966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45959.143925462966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45959.143925462966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45959.143925462966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45959.143925462966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45959.143925462966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45959.143925462966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45959.143925462966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45959.143925462966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45959.143925462966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45959.143925462966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45959.143925462966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45959.143925462966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45959.143925462966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45959.143925462966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45959.143925462966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45959.143925462966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45959.143925462966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45959.143925462966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45959.143925462966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45959.143925462966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45959.143925462966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45959.143925462966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45959.143925462966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45959.143925462966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45959.143925462966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45959.143925462966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45959.143925462966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45959.143925462966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45959.143925462966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45959.143925462966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45959.143925462966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45959.143925462966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45959.143925462966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45959.143925462966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45959.143925462966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45959.143925462966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45959.143925462966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45959.143925462966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45959.143925462966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45959.143925462966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45959.143925462966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45959.143925462966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45959.143925462966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45959.143925462966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45959.143925462966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45959.143925462966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45959.143925462966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45959.143925462966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45959.143925462966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45959.143925462966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45959.143925462966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45959.143925462966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45959.143925462966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45959.143925462966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45959.143925462966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45959.143925462966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45959.143925462966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45959.143925462966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45959.143925462966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45959.143925462966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45959.143925462966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45959.143925462966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45959.143925462966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45959.143925462966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45959.143925462966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45959.143925462966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45959.143925462966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45959.143925462966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45959.143925462966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45959.143925462966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45959.143925462966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45959.143925462966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45959.143925462966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45959.143925462966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45959.143925462966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45959.143925462966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45959.143925462966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45959.143925462966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45959.143925462966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45959.143925462966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45959.143925462966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45959.143925462966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45959.143925462966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45959.143925462966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45959.143925462966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45959.143925462966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45959.143925462966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45959.143925462966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45959.143925462966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45959.143925462966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45959.143925462966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45959.143925462966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45959.143925462966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45959.143925462966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45959.143925462966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45959.143925462966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45959.143925462966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45959.143925462966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45959.143925462966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45959.143925462966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45959.143925462966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45959.143925462966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45959.143925462966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45959.143925462966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45959.143925462966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45959.143925462966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45959.143925462966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45959.143925462966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45959.143925462966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45959.143925462966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45959.143925462966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45959.143925462966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45959.143925462966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45959.143925462966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45959.143925462966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45959.143925462966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45959.143925462966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45959.143925462966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45959.143925462966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45959.143925462966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45959.143925462966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45959.143925462966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45959.143925462966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45959.143925462966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45959.143925462966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45959.143925462966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45959.143925462966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45959.143925462966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45959.143925462966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45959.143925462966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45959.143925462966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45959.143925462966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45959.143925462966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45959.143925462966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45959.143925462966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45959.143925462966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45959.143925462966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45959.143925462966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45959.143925462966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45959.143925462966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45959.143925462966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45959.143925462966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45959.143925462966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45959.143925462966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45959.143925462966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45959.143925462966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45959.143925462966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45959.143925462966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45959.143925462966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45959.143925462966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45959.143925462966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45959.143925462966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45959.143925462966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45959.143925462966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45959.143925462966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45959.143925462966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45959.143925462966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45959.143925462966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45959.143925462966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45959.143925462966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45959.143925462966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45959.143925462966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45959.143925462966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45959.143925462966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45959.143925462966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45959.143925462966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45959.143925462966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45959.143925462966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45959.143925462966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45959.143925462966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45959.143925462966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45959.143925462966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45959.143925462966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45959.143925462966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45959.143925462966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45959.143925462966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45959.143925462966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45959.143925462966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45959.143925462966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45959.143925462966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45959.143925462966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45959.143925462966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45959.143925462966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45959.143925462966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45959.143925462966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45959.143925462966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45959.143925462966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45959.143925462966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45959.143925462966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45959.143925462966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45959.143925462966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45959.143925462966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45959.143925462966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45959.143925462966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45959.143925462966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45959.143925462966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45959.143925462966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45959.143925462966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45959.143925462966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45959.143925462966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45959.143925462966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45959.143925462966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45959.143925462966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45959.143925462966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45959.143925462966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45959.143925462966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45959.143925462966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45959.143925462966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45959.143925462966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45959.143925462966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45959.143925462966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45959.143925462966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45959.143925462966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45959.143925462966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45959.143925462966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45959.143925462966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45959.143925462966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45959.143925462966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45959.143925462966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45959.143925462966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45959.143925462966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45959.143925462966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45959.143925462966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45959.143925462966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45959.143925462966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45959.143925462966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45959.143925462966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45959.143925462966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45959.143925462966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45959.143925462966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45959.143925462966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45959.143925462966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45959.143925462966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45959.143925462966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45959.143925462966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45959.143925462966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45959.143925462966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45959.143925462966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45959.143925462966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45959.143925462966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45959.143925462966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45959.143925462966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45959.143925462966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45959.143925462966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45959.143925462966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45959.143925462966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45959.143925462966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45959.143925462966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45959.143925462966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45959.143925462966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45959.143925462966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45959.143925462966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45959.143925462966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45959.143925462966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45959.143925462966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45959.143925462966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45959.143925462966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45959.143925462966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45959.143925462966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45959.143925462966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45959.143925462966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45959.143925462966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45959.143925462966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45959.143925462966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45959.143925462966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45959.143925462966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45959.143925462966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45959.143925462966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45959.143925462966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45959.143925462966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45959.143925462966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45959.143925462966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45959.143925462966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45959.143925462966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45959.143925462966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45959.143925462966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45959.143925462966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45959.143925462966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45959.143925462966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45959.143925462966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45959.143925462966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45959.143925462966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45959.143925462966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45959.143925462966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45959.143925462966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45959.143925462966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45959.143925462966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45959.143925462966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45959.143925462966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45959.143925462966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45959.143925462966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45959.143925462966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45959.143925462966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45959.143925462966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45959.143925462966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255.66320787036966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0.26823101851914544</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0.2196199074096512</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45959.143925462966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45959.143925462966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45959.143925462966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45959.143925462966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45959.143925462966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45959.143925462966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45959.143925462966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45959.143925462966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45959.143925462966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45959.143925462966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45959.143925462966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45959.143925462966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45959.143925462966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45959.143925462966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45959.143925462966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45959.143925462966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45959.143925462966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45959.143925462966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45959.143925462966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45959.143925462966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45959.143925462966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45959.143925462966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45959.143925462966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45959.143925462966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45959.143925462966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45959.143925462966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45959.143925462966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45959.143925462966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45959.143925462966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45959.143925462966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45959.143925462966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45959.143925462966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45959.143925462966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45959.143925462966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45959.143925462966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45959.143925462966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45959.143925462966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45959.143925462966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45959.143925462966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45959.143925462966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45959.143925462966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45959.143925462966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45959.143925462966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45959.143925462966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45959.143925462966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45959.143925462966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45959.143925462966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45959.143925462966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45959.143925462966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45959.143925462966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45959.143925462966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45959.143925462966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45959.143925462966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45959.143925462966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45959.143925462966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45959.143925462966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45959.143925462966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45959.143925462966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45959.143925462966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45959.143925462966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45959.143925462966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45959.143925462966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45959.143925462966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45959.143925462966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45959.143925462966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45959.143925462966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45959.143925462966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45959.143925462966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45959.143925462966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45959.143925462966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45959.143925462966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45959.143925462966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45959.143925462966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45959.143925462966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45959.143925462966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45959.143925462966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45959.143925462966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45959.143925462966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45959.143925462966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45959.143925462966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45959.143925462966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45959.143925462966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45959.143925462966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45959.143925462966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45959.143925462966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45959.143925462966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45959.143925462966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45959.143925462966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45959.143925462966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45959.143925462966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45959.143925462966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45959.143925462966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45959.143925462966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45959.143925462966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45959.143925462966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45959.143925462966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45959.143925462966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45959.143925462966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45959.143925462966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45959.143925462966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45959.143925462966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45959.143925462966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45959.143925462966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45959.143925462966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45959.143925462966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45959.143925462966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45959.143925462966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45959.143925462966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45959.143925462966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45959.143925462966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45959.143925462966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45959.143925462966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45959.143925462966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45959.143925462966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45959.143925462966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45959.143925462966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45959.143925462966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45959.143925462966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45959.143925462966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45959.143925462966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45959.143925462966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45959.143925462966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45959.143925462966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45959.143925462966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45959.143925462966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45959.143925462966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45959.143925462966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45959.143925462966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45959.143925462966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45959.143925462966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45959.143925462966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45959.143925462966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45959.143925462966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45959.143925462966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45959.143925462966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45959.143925462966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45959.143925462966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45959.143925462966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45959.143925462966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45959.143925462966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45959.143925462966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45959.143925462966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45959.143925462966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45959.143925462966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45959.143925462966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45959.143925462966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45959.143925462966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45959.143925462966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45959.143925462966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45959.143925462966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45959.143925462966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45959.143925462966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45959.143925462966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45959.143925462966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45959.143925462966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45959.143925462966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45959.143925462966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45959.143925462966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45959.143925462966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45959.143925462966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45959.143925462966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45959.143925462966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45959.143925462966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45959.143925462966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45959.143925462966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45959.143925462966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45959.143925462966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45959.143925462966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45959.143925462966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45959.143925462966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45959.143925462966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45959.143925462966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45959.143925462966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45959.143925462966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45959.143925462966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45959.143925462966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45959.143925462966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67.311865277777542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32.955048148149217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10.482814351853449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5.5626851855777204E-2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45959.143925462966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45959.143925462966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45959.143925462966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45959.143925462966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45959.143925462966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45959.143925462966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45959.143925462966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45959.143925462966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45959.143925462966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45959.143925462966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45959.143925462966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45959.143925462966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45959.143925462966</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45959.143925462966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45959.143925462966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45959.143925462966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45959.143925462966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45959.143925462966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45959.143925462966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45959.143925462966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45959.143925462966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45959.143925462966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45959.143925462966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45959.143925462966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45959.143925462966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45959.143925462966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45959.143925462966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45959.143925462966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45959.143925462966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45959.143925462966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45959.143925462966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45959.143925462966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45959.143925462966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45959.143925462966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45959.143925462966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45959.143925462966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45959.143925462966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45959.143925462966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45959.143925462966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45959.143925462966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45959.143925462966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45959.143925462966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45959.143925462966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45959.143925462966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45959.143925462966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45959.143925462966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45959.143925462966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45959.143925462966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45959.143925462966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45959.143925462966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45959.143925462966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45959.143925462966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45959.143925462966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45959.143925462966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45959.143925462966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45959.143925462966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45959.143925462966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45959.143925462966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45959.143925462966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45959.143925462966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45959.143925462966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45959.143925462966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45959.143925462966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45959.143925462966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45959.143925462966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45959.143925462966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45959.143925462966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45959.143925462966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45959.143925462966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45959.143925462966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45959.143925462966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45959.143925462966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45959.143925462966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45959.143925462966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45959.143925462966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45959.143925462966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45959.143925462966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45959.143925462966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45959.143925462966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45959.143925462966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45959.143925462966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45959.143925462966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45959.143925462966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45959.143925462966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45959.143925462966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45959.143925462966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45959.143925462966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45959.143925462966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45959.143925462966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45959.143925462966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45959.143925462966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45959.143925462966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45959.143925462966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45959.143925462966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45959.143925462966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45959.143925462966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45959.143925462966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45959.143925462966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45959.143925462966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45959.143925462966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45959.143925462966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45959.143925462966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45959.143925462966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45959.143925462966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45959.143925462966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45959.143925462966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45959.143925462966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45959.143925462966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45959.143925462966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45959.143925462966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45959.143925462966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45959.143925462966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45959.143925462966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45959.143925462966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45959.143925462966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45959.143925462966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45959.143925462966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45959.143925462966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45959.143925462966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45959.143925462966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45959.143925462966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45959.143925462966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45959.143925462966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45959.143925462966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45959.143925462966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45959.143925462966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45959.143925462966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45959.143925462966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45959.143925462966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45959.143925462966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45959.143925462966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45959.143925462966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45959.143925462966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45959.143925462966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45959.143925462966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45959.143925462966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45959.143925462966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45959.143925462966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45959.143925462966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45959.143925462966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45959.143925462966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45959.143925462966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45959.143925462966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45959.143925462966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45959.143925462966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45959.143925462966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45959.143925462966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45959.143925462966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45959.143925462966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45959.143925462966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45959.143925462966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45959.143925462966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45959.143925462966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45959.143925462966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45959.143925462966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45959.143925462966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45959.143925462966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45959.143925462966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45959.143925462966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45959.143925462966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45959.143925462966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45959.143925462966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45959.143925462966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45959.143925462966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45959.143925462966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45959.143925462966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45959.143925462966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45959.143925462966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45959.143925462966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45959.143925462966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45959.143925462966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45959.143925462966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45959.143925462966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45959.143925462966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45959.143925462966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45959.143925462966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45959.143925462966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45959.143925462966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45959.143925462966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45959.143925462966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45959.143925462966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45959.143925462966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45959.143925462966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45959.143925462966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45959.143925462966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45959.143925462966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45959.143925462966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45959.143925462966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45959.143925462966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45959.143925462966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45959.143925462966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45959.143925462966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45959.143925462966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45959.143925462966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45959.143925462966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45959.143925462966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45959.143925462966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45959.143925462966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45959.143925462966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45959.143925462966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45959.143925462966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45959.143925462966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45959.143925462966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45959.143925462966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45959.143925462966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45959.143925462966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45959.143925462966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45959.143925462966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45959.143925462966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45959.143925462966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45959.143925462966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45959.143925462966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45959.143925462966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45959.143925462966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45959.143925462966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45959.143925462966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45959.143925462966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45959.143925462966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45959.143925462966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45959.143925462966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45959.143925462966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45959.143925462966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45959.143925462966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45959.143925462966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45959.143925462966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45959.143925462966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45959.143925462966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45959.143925462966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45959.143925462966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45959.143925462966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45959.143925462966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45959.143925462966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45959.143925462966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45959.143925462966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45959.143925462966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45959.143925462966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45959.143925462966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45959.143925462966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45959.143925462966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45959.143925462966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45959.143925462966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45959.143925462966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45959.143925462966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45959.143925462966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45959.143925462966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45959.143925462966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45959.143925462966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45959.143925462966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45959.143925462966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45959.143925462966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45959.143925462966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45959.143925462966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45959.143925462966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45959.143925462966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45959.143925462966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45959.143925462966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45959.143925462966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45959.143925462966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45959.143925462966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45959.143925462966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45959.143925462966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45959.143925462966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45959.143925462966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45959.143925462966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45959.143925462966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45959.143925462966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45959.143925462966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45959.143925462966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45959.143925462966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45959.143925462966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45959.143925462966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45959.143925462966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45959.143925462966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45959.143925462966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45959.143925462966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45959.143925462966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45959.143925462966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45959.143925462966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45959.143925462966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45959.143925462966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45959.143925462966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45959.143925462966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45959.143925462966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45959.143925462966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45959.143925462966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45959.143925462966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45959.143925462966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45959.143925462966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45959.143925462966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45959.143925462966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45959.143925462966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45959.143925462966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45959.143925462966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45959.143925462966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45959.143925462966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45959.143925462966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45959.143925462966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45959.143925462966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45959.143925462966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45959.143925462966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45959.143925462966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45959.143925462966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45959.143925462966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45959.143925462966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45959.143925462966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45959.143925462966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45959.143925462966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45959.143925462966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45959.143925462966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45959.143925462966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45959.143925462966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45959.143925462966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45959.143925462966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45959.143925462966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45959.143925462966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45959.143925462966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45959.143925462966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45959.143925462966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45959.143925462966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45959.143925462966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45959.143925462966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45959.143925462966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45959.143925462966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45959.143925462966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45959.143925462966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45959.143925462966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45959.143925462966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45959.143925462966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45959.143925462966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45959.143925462966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45959.143925462966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45959.143925462966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45959.143925462966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45959.143925462966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45959.143925462966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45959.143925462966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45959.143925462966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45959.143925462966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45959.143925462966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45959.143925462966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45959.143925462966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45959.143925462966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45959.143925462966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45959.143925462966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45959.143925462966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45959.143925462966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45959.143925462966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45959.143925462966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45959.143925462966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45959.143925462966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45959.143925462966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45959.143925462966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45959.143925462966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45959.143925462966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45959.143925462966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45959.143925462966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45959.143925462966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45959.143925462966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45959.143925462966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45959.143925462966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45959.143925462966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45959.143925462966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45959.143925462966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45959.143925462966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45959.143925462966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45959.143925462966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45959.143925462966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45959.143925462966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45959.143925462966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45959.143925462966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45959.143925462966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45959.143925462966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45959.143925462966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45959.143925462966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45959.143925462966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45959.143925462966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45959.143925462966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45959.143925462966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45959.143925462966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45959.143925462966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45959.143925462966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45959.143925462966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45959.143925462966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45959.143925462966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45959.143925462966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45959.143925462966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45959.143925462966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45959.143925462966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45959.143925462966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45959.143925462966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45959.143925462966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45959.143925462966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45959.143925462966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45959.143925462966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45959.143925462966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45959.143925462966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45959.143925462966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45959.143925462966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45959.143925462966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45959.143925462966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45959.143925462966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45959.143925462966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45959.143925462966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45959.143925462966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45959.143925462966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45959.143925462966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45959.143925462966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45959.143925462966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45959.143925462966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45959.143925462966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45959.143925462966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45959.143925462966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45959.143925462966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45959.143925462966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45959.143925462966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45959.143925462966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45959.143925462966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45959.143925462966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45959.143925462966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45959.143925462966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45959.143925462966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45959.143925462966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45959.143925462966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45959.143925462966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45959.143925462966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45959.143925462966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45959.143925462966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45959.143925462966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45959.143925462966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45959.143925462966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45959.143925462966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0.36459675926016644</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45959.143925462966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45959.143925462966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45959.143925462966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45959.143925462966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45959.143925462966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45959.143925462966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45959.143925462966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45959.143925462966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45959.143925462966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45959.143925462966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45959.143925462966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45959.143925462966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45959.143925462966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45959.143925462966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45959.143925462966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45959.143925462966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45959.143925462966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45959.143925462966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45959.143925462966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45959.143925462966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45959.143925462966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45959.143925462966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45959.143925462966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45959.143925462966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45959.143925462966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45959.143925462966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45959.143925462966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45959.143925462966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45959.143925462966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45959.143925462966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45959.143925462966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45959.143925462966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45959.143925462966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45959.143925462966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45959.143925462966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45959.143925462966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45959.143925462966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45959.143925462966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45959.143925462966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45959.143925462966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45959.143925462966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45959.143925462966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45959.143925462966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45959.143925462966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45959.143925462966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45959.143925462966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45959.143925462966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45959.143925462966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45959.143925462966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45959.143925462966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45959.143925462966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45959.143925462966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45959.143925462966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45959.143925462966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45959.143925462966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45959.143925462966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45959.143925462966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45959.143925462966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45959.143925462966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45959.143925462966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45959.143925462966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45959.143925462966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45959.143925462966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45959.143925462966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45959.143925462966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45959.143925462966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45959.143925462966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45959.143925462966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45959.143925462966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45959.143925462966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45959.143925462966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45959.143925462966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45959.143925462966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45959.143925462966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45959.143925462966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45959.143925462966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45959.143925462966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45959.143925462966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45959.143925462966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45959.143925462966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45959.143925462966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45959.143925462966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45959.143925462966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45959.143925462966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45959.143925462966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45959.143925462966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2025-10-29T00:29:39Z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