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71" documentId="120_S{2AC9BD13-BADA-5192-A53E-5A8FF88502F6}" xr6:coauthVersionLast="47" xr6:coauthVersionMax="47" xr10:uidLastSave="{4F8A8DA8-0EF7-486D-B292-9E46C6E5948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<sst xmlns="http://schemas.openxmlformats.org/spreadsheetml/2006/main" count="181589" uniqueCount="39208">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</sst>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329.65696782407031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6.3414583331905305E-2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45992.605393749996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45992.605393749996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45992.605393749996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45992.605393749996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45992.605393749996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45992.605393749996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45992.605393749996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45992.605393749996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45992.605393749996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45992.605393749996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45992.605393749996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45992.605393749996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45992.605393749996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45992.605393749996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45992.605393749996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45992.605393749996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45992.605393749996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45992.605393749996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45992.605393749996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45992.605393749996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45992.605393749996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45992.605393749996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45992.605393749996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45992.605393749996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45992.605393749996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45992.605393749996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45992.605393749996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45992.605393749996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45992.605393749996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45992.605393749996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45992.605393749996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45992.605393749996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45992.605393749996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45992.605393749996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45992.605393749996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45992.605393749996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45992.605393749996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45992.605393749996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45992.605393749996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45992.605393749996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45992.605393749996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45992.605393749996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45992.605393749996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45992.605393749996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45992.605393749996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45992.605393749996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45992.605393749996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45992.605393749996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45992.605393749996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45992.605393749996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45992.605393749996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45992.605393749996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45992.605393749996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45992.605393749996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45992.605393749996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45992.605393749996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45992.605393749996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45992.605393749996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45992.605393749996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45992.605393749996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45992.605393749996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45992.605393749996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45992.605393749996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45992.605393749996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45992.605393749996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45992.605393749996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45992.605393749996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45992.605393749996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45992.605393749996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45992.605393749996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45992.605393749996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45992.605393749996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45992.605393749996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45992.605393749996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45992.605393749996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45992.605393749996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45992.605393749996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45992.605393749996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45992.605393749996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45992.605393749996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45992.605393749996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45992.605393749996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45992.605393749996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45992.605393749996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45992.605393749996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45992.605393749996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45992.605393749996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45992.605393749996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45992.605393749996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45992.605393749996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45992.605393749996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45992.605393749996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45992.605393749996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45992.605393749996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45992.605393749996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45992.605393749996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45992.605393749996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45992.605393749996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45992.605393749996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45992.605393749996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45992.605393749996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45992.605393749996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45992.605393749996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45992.605393749996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45992.605393749996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45992.605393749996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45992.605393749996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45992.605393749996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45992.605393749996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45992.605393749996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45992.605393749996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45992.605393749996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45992.605393749996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45992.605393749996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45992.605393749996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45992.605393749996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45992.605393749996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45992.605393749996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45992.605393749996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45992.605393749996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45992.605393749996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45992.605393749996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45992.605393749996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45992.605393749996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45992.605393749996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45992.605393749996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45992.605393749996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45992.605393749996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45992.605393749996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45992.605393749996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45992.605393749996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45992.605393749996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45992.605393749996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45992.605393749996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45992.605393749996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45992.605393749996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45992.605393749996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45992.605393749996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45992.605393749996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45992.605393749996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45992.605393749996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45992.605393749996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45992.605393749996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45992.605393749996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45992.605393749996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45992.605393749996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45992.605393749996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45992.605393749996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45992.605393749996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45992.605393749996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45992.605393749996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45992.605393749996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45992.605393749996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45992.605393749996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45992.605393749996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45992.605393749996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45992.605393749996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45992.605393749996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45992.605393749996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45992.605393749996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45992.605393749996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45992.605393749996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45992.605393749996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45992.605393749996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45992.605393749996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45992.605393749996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45992.605393749996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45992.605393749996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45992.605393749996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45992.605393749996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45992.605393749996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45992.605393749996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45992.605393749996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45992.605393749996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45992.605393749996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45992.605393749996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45992.605393749996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45992.605393749996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45992.605393749996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45992.605393749996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45992.605393749996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45992.605393749996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45992.605393749996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45992.605393749996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45992.605393749996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45992.605393749996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45992.605393749996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45992.605393749996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45992.605393749996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45992.605393749996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45992.605393749996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45992.605393749996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45992.605393749996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45992.605393749996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45992.605393749996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45992.605393749996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45992.605393749996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45992.605393749996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45992.605393749996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45992.605393749996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45992.605393749996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45992.605393749996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45992.605393749996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45992.605393749996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45992.605393749996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45992.605393749996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45992.605393749996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45992.605393749996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45992.605393749996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45992.605393749996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45992.605393749996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45992.605393749996</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167.60555578703497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8.2179747685149778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45992.605393749996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45992.605393749996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45992.605393749996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45992.605393749996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45992.605393749996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45992.605393749996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45992.605393749996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45992.605393749996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45992.605393749996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45992.605393749996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45992.605393749996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45992.605393749996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45992.605393749996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45992.605393749996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45992.605393749996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45992.605393749996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45992.605393749996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45992.605393749996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45992.605393749996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45992.605393749996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45992.605393749996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45992.605393749996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45992.605393749996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45992.605393749996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45992.605393749996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45992.605393749996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45992.605393749996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45992.605393749996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45992.605393749996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45992.605393749996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45992.605393749996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45992.605393749996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45992.605393749996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45992.605393749996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45992.605393749996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45992.605393749996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45992.605393749996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45992.605393749996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45992.605393749996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45992.605393749996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45992.605393749996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45992.605393749996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45992.605393749996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45992.605393749996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45992.605393749996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45992.605393749996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45992.605393749996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45992.605393749996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45992.605393749996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45992.605393749996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45992.605393749996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45992.605393749996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45992.605393749996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45992.605393749996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45992.605393749996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45992.605393749996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45992.605393749996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45992.605393749996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45992.605393749996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45992.605393749996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45992.605393749996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45992.605393749996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45992.605393749996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45992.605393749996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45992.605393749996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45992.605393749996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45992.605393749996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45992.605393749996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45992.605393749996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45992.605393749996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45992.605393749996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45992.605393749996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45992.605393749996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45992.605393749996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45992.605393749996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45992.605393749996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45992.605393749996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45992.605393749996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45992.605393749996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45992.605393749996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45992.605393749996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45992.605393749996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45992.605393749996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45992.605393749996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45992.605393749996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45992.605393749996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45992.605393749996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45992.605393749996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45992.605393749996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45992.605393749996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45992.605393749996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45992.605393749996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45992.605393749996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45992.605393749996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45992.605393749996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45992.605393749996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45992.605393749996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45992.605393749996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45992.605393749996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45992.605393749996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45992.605393749996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45992.605393749996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45992.605393749996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45992.605393749996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45992.605393749996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45992.605393749996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45992.605393749996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45992.605393749996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45992.605393749996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45992.605393749996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45992.605393749996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45992.605393749996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45992.605393749996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45992.605393749996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45992.605393749996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45992.605393749996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45992.605393749996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45992.605393749996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45992.605393749996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45992.605393749996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45992.605393749996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45992.605393749996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45992.605393749996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45992.605393749996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45992.605393749996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45992.605393749996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45992.605393749996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45992.605393749996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45992.605393749996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45992.605393749996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45992.605393749996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45992.605393749996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45992.605393749996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45992.605393749996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45992.605393749996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45992.605393749996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45992.605393749996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45992.605393749996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45992.605393749996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45992.605393749996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45992.605393749996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45992.605393749996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45992.605393749996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45992.605393749996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45992.605393749996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45992.605393749996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45992.605393749996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45992.605393749996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45992.605393749996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45992.605393749996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45992.605393749996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45992.605393749996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45992.605393749996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45992.605393749996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45992.605393749996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45992.605393749996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45992.605393749996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45992.605393749996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45992.605393749996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45992.605393749996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45992.605393749996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45992.605393749996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45992.605393749996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45992.605393749996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45992.605393749996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45992.605393749996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45992.605393749996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45992.605393749996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45992.605393749996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45992.605393749996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45992.605393749996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45992.605393749996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45992.605393749996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45992.605393749996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45992.605393749996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45992.605393749996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45992.605393749996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45992.605393749996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45992.605393749996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45992.605393749996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45992.605393749996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45992.605393749996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45992.605393749996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45992.605393749996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45992.605393749996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45992.605393749996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45992.605393749996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45992.605393749996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45992.605393749996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45992.605393749996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45992.605393749996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45992.605393749996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45992.605393749996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45992.605393749996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45992.605393749996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45992.605393749996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45992.605393749996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45992.605393749996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45992.605393749996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45992.605393749996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45992.605393749996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45992.605393749996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45992.605393749996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45992.605393749996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45992.605393749996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45992.605393749996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45992.605393749996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45992.605393749996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45992.605393749996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45992.605393749996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45992.605393749996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45992.605393749996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45992.605393749996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45992.605393749996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45992.605393749996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45992.605393749996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45992.605393749996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45992.605393749996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45992.605393749996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45992.605393749996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45992.605393749996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45992.605393749996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45992.605393749996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45992.605393749996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45992.605393749996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45992.605393749996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45992.605393749996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45992.605393749996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45992.605393749996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45992.605393749996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45992.605393749996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45992.605393749996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45992.605393749996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45992.605393749996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45992.605393749996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45992.605393749996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45992.605393749996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45992.605393749996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45992.605393749996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45992.605393749996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45992.605393749996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45992.605393749996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45992.605393749996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45992.605393749996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45992.605393749996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45992.605393749996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45992.605393749996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45992.605393749996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45992.605393749996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45992.605393749996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45992.605393749996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45992.605393749996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45992.605393749996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45992.605393749996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45992.605393749996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45992.605393749996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45992.605393749996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45992.605393749996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45992.605393749996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45992.605393749996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45992.605393749996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45992.605393749996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45992.605393749996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45992.605393749996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45992.605393749996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45992.605393749996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45992.605393749996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45992.605393749996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45992.605393749996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45992.605393749996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45992.605393749996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45992.605393749996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45992.605393749996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45992.605393749996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45992.605393749996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45992.605393749996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45992.605393749996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45992.605393749996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45992.605393749996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45992.605393749996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45992.605393749996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45992.605393749996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45992.605393749996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45992.605393749996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45992.605393749996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45992.605393749996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45992.605393749996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45992.605393749996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45992.605393749996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45992.605393749996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45992.605393749996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45992.605393749996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45992.605393749996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45992.605393749996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45992.605393749996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45992.605393749996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45992.605393749996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45992.605393749996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45992.605393749996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45992.605393749996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45992.605393749996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45992.605393749996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45992.605393749996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45992.605393749996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45992.605393749996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45992.605393749996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45992.605393749996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45992.605393749996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45992.605393749996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45992.605393749996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45992.605393749996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45992.605393749996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45992.605393749996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45992.605393749996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45992.605393749996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45992.605393749996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45992.605393749996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45992.605393749996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45992.605393749996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45992.605393749996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45992.605393749996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45992.605393749996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45992.605393749996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45992.605393749996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45992.605393749996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45992.605393749996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45992.605393749996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45992.605393749996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45992.605393749996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45992.605393749996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45992.605393749996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45992.605393749996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45992.605393749996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45992.605393749996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45992.605393749996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45992.605393749996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45992.605393749996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45992.605393749996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45992.605393749996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45992.605393749996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45992.605393749996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45992.605393749996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45992.605393749996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45992.605393749996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45992.605393749996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45992.605393749996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45992.605393749996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45992.605393749996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45992.605393749996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45992.605393749996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45992.605393749996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45992.605393749996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45992.605393749996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45992.605393749996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45992.605393749996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45992.605393749996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45992.605393749996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45992.605393749996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45992.605393749996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45992.605393749996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45992.605393749996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45992.605393749996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45992.605393749996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45992.605393749996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45992.605393749996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45992.605393749996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45992.605393749996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45992.605393749996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45992.605393749996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45992.605393749996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45992.605393749996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45992.605393749996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45992.605393749996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45992.605393749996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45992.605393749996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45992.605393749996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45992.605393749996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45992.605393749996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45992.605393749996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45992.605393749996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45992.605393749996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45992.605393749996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45992.605393749996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45992.605393749996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45992.605393749996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45992.605393749996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45992.605393749996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45992.605393749996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45992.605393749996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45992.605393749996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45992.605393749996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45992.605393749996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45992.605393749996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45992.605393749996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45992.605393749996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45992.605393749996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45992.605393749996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45992.605393749996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45992.605393749996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45992.605393749996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45992.605393749996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45992.605393749996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45992.605393749996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45992.605393749996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45992.605393749996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45992.605393749996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45992.605393749996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45992.605393749996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45992.605393749996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45992.605393749996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45992.605393749996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45992.605393749996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45992.605393749996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45992.605393749996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45992.605393749996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45992.605393749996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45992.605393749996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45992.605393749996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45992.605393749996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45992.605393749996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45992.605393749996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45992.605393749996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45992.605393749996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45992.605393749996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45992.605393749996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45992.605393749996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45992.605393749996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45992.605393749996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45992.605393749996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45992.605393749996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45992.605393749996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45992.605393749996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45992.605393749996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45992.605393749996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45992.605393749996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45992.605393749996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45992.605393749996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45992.605393749996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45992.605393749996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45992.605393749996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45992.605393749996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45992.605393749996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45992.605393749996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45992.605393749996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45992.605393749996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45992.605393749996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45992.605393749996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45992.605393749996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45992.605393749996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45992.605393749996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45992.605393749996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45992.605393749996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45992.605393749996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45992.605393749996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45992.605393749996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45992.605393749996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45992.605393749996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45992.605393749996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45992.605393749996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45992.605393749996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45992.605393749996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45992.605393749996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45992.605393749996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45992.605393749996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45992.605393749996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45992.605393749996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45992.605393749996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45992.605393749996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45992.605393749996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45992.605393749996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45992.605393749996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45992.605393749996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45992.605393749996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45992.605393749996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45992.605393749996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45992.605393749996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45992.605393749996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45992.605393749996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45992.605393749996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45992.605393749996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45992.605393749996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45992.605393749996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45992.605393749996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45992.605393749996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45992.605393749996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45992.605393749996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45992.605393749996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45992.605393749996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45992.605393749996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45992.605393749996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45992.605393749996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45992.605393749996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45992.605393749996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45992.605393749996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45992.605393749996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45992.605393749996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45992.605393749996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45992.605393749996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45992.605393749996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45992.605393749996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45992.605393749996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45992.605393749996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45992.605393749996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45992.605393749996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45992.605393749996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45992.605393749996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45992.605393749996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45992.605393749996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45992.605393749996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45992.605393749996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45992.605393749996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45992.605393749996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45992.605393749996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45992.605393749996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45992.605393749996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45992.605393749996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45992.605393749996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45992.605393749996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45992.605393749996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45992.605393749996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45992.605393749996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45992.605393749996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45992.605393749996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45992.605393749996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45992.605393749996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45992.605393749996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45992.605393749996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45992.605393749996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45992.605393749996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45992.605393749996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45992.605393749996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45992.605393749996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45992.605393749996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45992.605393749996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45992.605393749996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45992.605393749996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45992.605393749996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45992.605393749996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45992.605393749996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45992.605393749996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45992.605393749996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45992.605393749996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45992.605393749996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45992.605393749996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45992.605393749996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45992.605393749996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45992.605393749996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45992.605393749996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45992.605393749996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45992.605393749996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45992.605393749996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45992.605393749996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45992.605393749996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45992.605393749996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45992.605393749996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45992.605393749996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45992.605393749996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45992.605393749996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45992.605393749996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45992.605393749996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45992.605393749996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45992.605393749996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45992.605393749996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45992.605393749996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45992.605393749996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45992.605393749996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45992.605393749996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45992.605393749996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45992.605393749996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45992.605393749996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45992.605393749996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45992.605393749996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45992.605393749996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45992.605393749996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45992.605393749996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45992.605393749996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45992.605393749996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45992.605393749996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45992.605393749996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45992.605393749996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45992.605393749996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45992.605393749996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45992.605393749996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45992.605393749996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45992.605393749996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45992.605393749996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45992.605393749996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45992.605393749996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45992.605393749996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45992.605393749996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45992.605393749996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45992.605393749996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45992.605393749996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45992.605393749996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45992.605393749996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45992.605393749996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45992.605393749996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45992.605393749996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45992.605393749996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45992.605393749996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45992.605393749996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45992.605393749996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45992.605393749996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45992.605393749996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45992.605393749996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45992.605393749996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45992.605393749996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45992.605393749996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45992.605393749996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45992.605393749996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45992.605393749996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45992.605393749996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45992.605393749996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45992.605393749996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45992.605393749996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45992.605393749996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45992.605393749996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45992.605393749996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45992.605393749996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45992.605393749996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45992.605393749996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45992.605393749996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45992.605393749996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45992.605393749996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45992.605393749996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45992.605393749996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45992.605393749996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45992.605393749996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45992.605393749996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45992.605393749996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45992.605393749996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45992.605393749996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45992.605393749996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45992.605393749996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45992.605393749996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45992.605393749996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45992.605393749996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45992.605393749996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45992.605393749996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45992.605393749996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45992.605393749996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45992.605393749996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45992.605393749996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45992.605393749996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45992.605393749996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45992.605393749996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45992.605393749996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45992.605393749996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45992.605393749996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45992.605393749996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45992.605393749996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45992.605393749996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45992.605393749996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45992.605393749996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45992.605393749996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45992.605393749996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45992.605393749996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45992.605393749996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45992.605393749996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45992.605393749996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45992.605393749996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45992.605393749996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45992.605393749996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45992.605393749996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45992.605393749996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45992.605393749996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45992.605393749996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45992.605393749996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45992.605393749996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45992.605393749996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45992.605393749996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45992.605393749996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45992.605393749996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45992.605393749996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45992.605393749996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45992.605393749996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45992.605393749996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45992.605393749996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45992.605393749996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45992.605393749996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45992.605393749996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45992.605393749996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45992.605393749996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45992.605393749996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45992.605393749996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45992.605393749996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45992.605393749996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45992.605393749996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45992.605393749996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45992.605393749996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45992.605393749996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45992.605393749996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45992.605393749996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45992.605393749996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45992.605393749996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45992.605393749996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45992.605393749996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45992.605393749996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45992.605393749996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45992.605393749996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45992.605393749996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45992.605393749996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45992.605393749996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45992.605393749996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45992.605393749996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45992.605393749996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45992.605393749996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45992.605393749996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45992.605393749996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45992.605393749996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45992.605393749996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45992.605393749996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45992.605393749996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45992.605393749996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45992.605393749996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45992.605393749996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45992.605393749996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45992.605393749996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45992.605393749996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45992.605393749996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45992.605393749996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45992.605393749996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45992.605393749996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45992.605393749996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45992.605393749996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45992.605393749996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45992.605393749996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45992.605393749996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45992.605393749996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45992.605393749996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45992.605393749996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45992.605393749996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45992.605393749996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45992.605393749996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45992.605393749996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45992.605393749996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45992.605393749996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45992.605393749996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45992.605393749996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45992.605393749996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45992.605393749996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45992.605393749996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45992.605393749996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45992.605393749996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45992.605393749996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45992.605393749996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45992.605393749996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45992.605393749996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45992.605393749996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45992.605393749996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45992.605393749996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45992.605393749996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45992.605393749996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45992.605393749996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45992.605393749996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45992.605393749996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45992.605393749996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45992.605393749996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45992.605393749996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45992.605393749996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45992.605393749996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45992.605393749996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45992.605393749996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45992.605393749996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45992.605393749996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45992.605393749996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45992.605393749996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45992.605393749996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45992.605393749996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45992.605393749996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45992.605393749996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45992.605393749996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45992.605393749996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45992.605393749996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45992.605393749996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45992.605393749996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45992.605393749996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45992.605393749996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45992.605393749996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45992.605393749996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45992.605393749996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45992.605393749996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45992.605393749996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45992.605393749996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45992.605393749996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45992.605393749996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45992.605393749996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45992.605393749996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45992.605393749996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45992.605393749996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45992.605393749996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45992.605393749996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45992.605393749996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45992.605393749996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45992.605393749996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45992.605393749996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45992.605393749996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45992.605393749996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45992.605393749996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45992.605393749996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45992.605393749996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45992.605393749996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45992.605393749996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45992.605393749996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45992.605393749996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45992.605393749996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45992.605393749996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45992.605393749996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45992.605393749996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45992.605393749996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45992.605393749996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45992.605393749996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45992.605393749996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45992.605393749996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45992.605393749996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45992.605393749996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45992.605393749996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45992.605393749996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45992.605393749996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45992.605393749996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45992.605393749996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45992.605393749996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45992.605393749996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45992.605393749996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45992.605393749996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45992.605393749996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45992.605393749996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45992.605393749996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45992.605393749996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45992.605393749996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45992.605393749996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45992.605393749996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45992.605393749996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45992.605393749996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45992.605393749996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45992.605393749996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45992.605393749996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45992.605393749996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45992.605393749996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45992.605393749996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45992.605393749996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45992.605393749996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45992.605393749996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45992.605393749996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45992.605393749996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45992.605393749996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45992.605393749996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45992.605393749996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45992.605393749996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45992.605393749996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45992.605393749996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45992.605393749996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45992.605393749996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45992.605393749996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45992.605393749996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45992.605393749996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45992.605393749996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45992.605393749996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45992.605393749996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45992.605393749996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45992.605393749996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45992.605393749996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45992.605393749996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45992.605393749996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45992.605393749996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45992.605393749996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45992.605393749996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45992.605393749996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45992.605393749996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45992.605393749996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45992.605393749996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45992.605393749996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45992.605393749996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45992.605393749996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45992.605393749996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45992.605393749996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45992.605393749996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45992.605393749996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45992.605393749996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45992.605393749996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45992.605393749996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45992.605393749996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45992.605393749996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45992.605393749996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45992.605393749996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45992.605393749996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45992.605393749996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45992.605393749996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45992.605393749996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45992.605393749996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45992.605393749996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45992.605393749996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45992.605393749996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45992.605393749996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45992.605393749996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45992.605393749996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45992.605393749996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45992.605393749996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45992.605393749996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45992.605393749996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45992.605393749996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45992.605393749996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45992.605393749996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45992.605393749996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45992.605393749996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45992.605393749996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45992.605393749996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45992.605393749996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45992.605393749996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45992.605393749996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45992.605393749996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45992.605393749996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45992.605393749996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45992.605393749996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45992.605393749996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45992.605393749996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45992.605393749996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45992.605393749996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45992.605393749996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45992.605393749996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45992.605393749996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45992.605393749996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45992.605393749996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45992.605393749996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45992.605393749996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45992.605393749996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45992.605393749996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45992.605393749996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45992.605393749996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45992.605393749996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45992.605393749996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45992.605393749996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45992.605393749996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45992.605393749996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45992.605393749996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45992.605393749996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45992.605393749996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45992.605393749996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45992.605393749996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45992.605393749996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45992.605393749996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45992.605393749996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45992.605393749996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45992.605393749996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45992.605393749996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45992.605393749996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45992.605393749996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45992.605393749996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45992.605393749996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45992.605393749996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45992.605393749996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45992.605393749996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45992.605393749996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45992.605393749996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45992.605393749996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45992.605393749996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45992.605393749996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45992.605393749996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45992.605393749996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45992.605393749996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45992.605393749996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45992.605393749996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45992.605393749996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45992.605393749996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45992.605393749996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45992.605393749996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45992.605393749996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45992.605393749996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45992.605393749996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45992.605393749996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45992.605393749996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45992.605393749996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45992.605393749996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45992.605393749996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45992.605393749996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45992.605393749996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45992.605393749996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45992.605393749996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45992.605393749996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45992.605393749996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45992.605393749996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45992.605393749996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45992.605393749996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45992.605393749996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45992.605393749996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45992.605393749996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45992.605393749996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45992.605393749996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45992.605393749996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45992.605393749996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45992.605393749996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45992.605393749996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45992.605393749996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45992.605393749996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289.12467615740024</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9" ca="1" si="0">IFERROR(NOW()-F3,"")</f>
        <v>45992.605393749996</v>
      </c>
      <c r="H3" s="92">
        <v>45992.412245370368</v>
      </c>
      <c r="I3" s="110" t="str">
        <f>IFERROR(VLOOKUP(D3,DB!A:F,6,0),"")</f>
        <v>SCECO</v>
      </c>
      <c r="J3" s="110" t="str">
        <f>IFERROR(VLOOKUP(D3,DB!A:G,7,0),"")</f>
        <v>Dead</v>
      </c>
      <c r="K3" s="94" t="s">
        <v>39197</v>
      </c>
      <c r="L3" s="88" t="str">
        <f>IFERROR(VLOOKUP(D3,DB!A:I,9,0),"")</f>
        <v>Latis</v>
      </c>
    </row>
    <row r="4" spans="1:16" ht="32.25" customHeight="1">
      <c r="A4" s="110" t="s">
        <v>39198</v>
      </c>
      <c r="B4" s="110" t="s">
        <v>5395</v>
      </c>
      <c r="C4" s="90">
        <v>1</v>
      </c>
      <c r="D4" s="88" t="s">
        <v>28802</v>
      </c>
      <c r="E4" s="91" t="s">
        <v>39106</v>
      </c>
      <c r="F4" s="92">
        <v>45992.597719907404</v>
      </c>
      <c r="G4" s="93">
        <f t="shared" ca="1" si="0"/>
        <v>7.6738425923394971E-3</v>
      </c>
      <c r="H4" s="92">
        <v>45992.591689814813</v>
      </c>
      <c r="I4" s="110" t="str">
        <f>IFERROR(VLOOKUP(D4,DB!A:F,6,0),"")</f>
        <v>SCECO</v>
      </c>
      <c r="J4" s="110" t="str">
        <f>IFERROR(VLOOKUP(D4,DB!A:G,7,0),"")</f>
        <v>Good</v>
      </c>
      <c r="K4" s="94" t="s">
        <v>39199</v>
      </c>
      <c r="L4" s="88" t="str">
        <f>IFERROR(VLOOKUP(D4,DB!A:I,9,0),"")</f>
        <v>Latis</v>
      </c>
    </row>
    <row r="5" spans="1:16" ht="15" customHeight="1">
      <c r="A5" s="110"/>
      <c r="B5" s="110"/>
      <c r="C5" s="90"/>
      <c r="D5" s="88"/>
      <c r="E5" s="91"/>
      <c r="F5" s="92"/>
      <c r="G5" s="93">
        <f t="shared" ca="1" si="0"/>
        <v>45992.605393749996</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45992.605393749996</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45992.605393749996</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45992.605393749996</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0"/>
        <v>45992.605393749996</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ref="G10:G73" ca="1" si="1">IFERROR(NOW()-F10,"")</f>
        <v>45992.605393749996</v>
      </c>
      <c r="H10" s="92"/>
      <c r="I10" s="110" t="str">
        <f>IFERROR(VLOOKUP(D10,DB!A:F,6,0),"")</f>
        <v/>
      </c>
      <c r="J10" s="110" t="str">
        <f>IFERROR(VLOOKUP(D10,DB!A:G,7,0),"")</f>
        <v/>
      </c>
      <c r="K10" s="94"/>
      <c r="L10" s="88" t="str">
        <f>IFERROR(VLOOKUP(D10,DB!A:I,9,0),"")</f>
        <v/>
      </c>
    </row>
    <row r="11" spans="1:16" ht="15" customHeight="1">
      <c r="A11" s="110"/>
      <c r="B11" s="110"/>
      <c r="C11" s="90"/>
      <c r="D11" s="88"/>
      <c r="E11" s="91"/>
      <c r="F11" s="92"/>
      <c r="G11" s="93">
        <f t="shared" ca="1" si="1"/>
        <v>45992.605393749996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45992.605393749996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45992.605393749996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45992.605393749996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45992.605393749996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45992.605393749996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45992.605393749996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45992.605393749996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45992.605393749996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45992.605393749996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45992.605393749996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45992.605393749996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45992.605393749996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45992.605393749996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45992.605393749996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45992.605393749996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45992.605393749996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45992.605393749996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45992.605393749996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45992.605393749996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45992.605393749996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45992.605393749996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45992.605393749996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45992.605393749996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45992.605393749996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45992.605393749996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45992.605393749996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45992.605393749996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45992.605393749996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45992.605393749996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45992.605393749996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45992.605393749996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45992.605393749996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45992.605393749996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45992.605393749996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45992.605393749996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45992.605393749996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45992.605393749996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45992.605393749996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45992.605393749996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45992.605393749996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45992.605393749996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45992.605393749996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45992.605393749996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45992.605393749996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45992.605393749996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45992.605393749996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45992.605393749996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45992.605393749996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45992.605393749996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45992.605393749996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45992.605393749996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45992.605393749996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45992.605393749996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45992.605393749996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45992.605393749996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45992.605393749996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45992.605393749996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45992.605393749996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45992.605393749996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45992.605393749996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45992.605393749996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45992.605393749996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45992.605393749996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45992.605393749996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45992.605393749996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45992.605393749996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45992.605393749996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45992.605393749996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45992.605393749996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45992.605393749996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45992.605393749996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45992.605393749996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45992.605393749996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45992.605393749996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45992.605393749996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45992.605393749996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45992.605393749996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45992.605393749996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45992.605393749996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45992.605393749996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45992.605393749996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45992.605393749996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45992.605393749996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45992.605393749996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45992.605393749996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45992.605393749996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45992.605393749996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45992.605393749996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45992.605393749996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45992.605393749996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45992.605393749996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45992.605393749996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45992.605393749996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45992.605393749996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45992.605393749996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45992.605393749996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45992.605393749996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45992.605393749996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45992.605393749996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45992.605393749996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45992.605393749996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45992.605393749996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45992.605393749996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45992.605393749996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45992.605393749996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45992.605393749996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45992.605393749996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45992.605393749996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45992.605393749996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45992.605393749996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45992.605393749996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45992.605393749996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45992.605393749996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45992.605393749996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45992.605393749996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45992.605393749996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45992.605393749996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45992.605393749996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45992.605393749996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45992.605393749996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45992.605393749996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45992.605393749996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45992.605393749996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45992.605393749996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45992.605393749996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45992.605393749996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45992.605393749996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45992.605393749996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45992.605393749996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45992.605393749996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45992.605393749996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45992.605393749996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45992.605393749996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45992.605393749996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45992.605393749996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45992.605393749996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45992.605393749996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45992.605393749996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45992.605393749996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45992.605393749996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45992.605393749996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45992.605393749996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45992.605393749996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45992.605393749996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45992.605393749996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45992.605393749996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45992.605393749996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45992.605393749996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45992.605393749996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45992.605393749996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45992.605393749996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45992.605393749996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45992.605393749996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45992.605393749996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45992.605393749996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45992.605393749996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45992.605393749996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45992.605393749996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45992.605393749996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45992.605393749996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45992.605393749996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45992.605393749996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45992.605393749996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45992.605393749996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45992.605393749996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45992.605393749996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45992.605393749996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45992.605393749996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45992.605393749996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45992.605393749996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45992.605393749996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45992.605393749996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45992.605393749996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45992.605393749996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45992.605393749996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45992.605393749996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45992.605393749996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45992.605393749996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45992.605393749996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45992.605393749996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45992.605393749996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45992.605393749996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45992.605393749996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45992.605393749996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45992.605393749996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45992.605393749996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45992.605393749996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45992.605393749996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45992.605393749996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45992.605393749996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45992.605393749996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45992.605393749996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45992.605393749996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45992.605393749996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45992.605393749996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45992.605393749996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45992.605393749996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45992.605393749996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45992.605393749996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45992.605393749996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45992.605393749996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45992.605393749996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45992.605393749996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45992.605393749996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45992.605393749996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45992.605393749996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45992.605393749996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45992.605393749996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45992.605393749996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45992.605393749996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45992.605393749996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45992.605393749996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45992.605393749996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45992.605393749996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45992.605393749996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45992.605393749996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45992.605393749996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45992.605393749996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45992.605393749996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45992.605393749996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45992.605393749996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45992.605393749996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45992.605393749996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45992.605393749996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45992.605393749996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45992.605393749996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45992.605393749996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45992.605393749996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45992.605393749996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45992.605393749996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45992.605393749996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45992.605393749996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45992.605393749996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45992.605393749996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45992.605393749996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45992.605393749996</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100.77333356480813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66.416516435179801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43.944282638884033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11.232095138882869</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153"/>
      <c r="E6" s="37"/>
      <c r="F6" s="38"/>
      <c r="G6" s="105">
        <f ca="1">IFERROR(NOW()-F6,"")</f>
        <v>45992.605393749996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45992.605393749996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45992.605393749996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45992.605393749996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45992.605393749996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45992.605393749996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45992.605393749996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45992.605393749996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45992.605393749996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45992.605393749996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45992.605393749996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45992.605393749996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45992.605393749996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45992.605393749996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45992.605393749996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45992.605393749996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45992.605393749996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45992.605393749996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45992.605393749996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45992.605393749996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45992.605393749996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45992.605393749996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45992.605393749996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45992.605393749996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45992.605393749996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45992.605393749996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45992.605393749996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45992.605393749996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45992.605393749996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45992.605393749996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45992.605393749996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45992.605393749996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45992.605393749996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45992.605393749996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45992.605393749996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45992.605393749996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45992.605393749996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45992.605393749996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45992.605393749996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45992.605393749996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45992.605393749996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45992.605393749996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45992.605393749996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45992.605393749996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45992.605393749996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45992.605393749996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45992.605393749996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45992.605393749996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45992.605393749996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45992.605393749996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45992.605393749996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45992.605393749996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45992.605393749996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45992.605393749996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45992.605393749996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45992.605393749996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45992.605393749996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45992.605393749996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45992.605393749996</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45992.605393749996</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45992.605393749996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45992.605393749996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45992.605393749996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45992.605393749996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45992.605393749996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45992.605393749996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45992.605393749996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45992.605393749996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45992.605393749996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45992.605393749996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45992.605393749996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45992.605393749996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45992.605393749996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45992.605393749996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45992.605393749996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45992.605393749996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45992.605393749996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45992.605393749996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45992.605393749996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45992.605393749996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45992.605393749996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45992.605393749996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45992.605393749996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45992.605393749996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45992.605393749996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45992.605393749996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45992.605393749996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45992.605393749996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45992.605393749996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45992.605393749996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45992.605393749996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45992.605393749996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45992.605393749996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45992.605393749996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45992.605393749996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45992.605393749996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45992.605393749996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45992.605393749996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45992.605393749996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45992.605393749996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45992.605393749996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45992.605393749996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45992.605393749996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45992.605393749996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45992.605393749996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45992.605393749996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45992.605393749996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45992.605393749996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45992.605393749996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45992.605393749996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45992.605393749996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45992.605393749996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45992.605393749996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45992.605393749996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45992.605393749996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45992.605393749996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45992.605393749996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45992.605393749996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45992.605393749996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45992.605393749996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45992.605393749996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45992.605393749996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45992.605393749996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45992.605393749996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45992.605393749996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45992.605393749996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45992.605393749996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45992.605393749996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45992.605393749996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45992.605393749996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45992.605393749996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45992.605393749996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45992.605393749996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45992.605393749996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45992.605393749996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45992.605393749996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45992.605393749996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45992.605393749996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45992.605393749996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45992.605393749996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45992.605393749996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45992.605393749996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45992.605393749996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45992.605393749996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45992.605393749996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45992.605393749996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45992.605393749996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45992.605393749996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45992.605393749996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45992.605393749996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45992.605393749996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45992.605393749996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45992.605393749996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45992.605393749996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45992.605393749996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45992.605393749996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45992.605393749996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45992.605393749996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45992.605393749996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45992.605393749996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45992.605393749996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45992.605393749996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45992.605393749996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45992.605393749996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45992.605393749996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45992.605393749996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45992.605393749996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45992.605393749996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45992.605393749996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45992.605393749996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45992.605393749996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45992.605393749996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45992.605393749996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45992.605393749996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45992.605393749996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45992.605393749996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45992.605393749996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45992.605393749996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45992.605393749996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45992.605393749996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45992.605393749996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45992.605393749996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45992.605393749996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45992.605393749996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45992.605393749996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45992.605393749996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45992.605393749996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45992.605393749996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45992.605393749996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45992.605393749996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45992.605393749996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45992.605393749996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45992.605393749996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45992.605393749996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45992.605393749996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45992.605393749996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45992.605393749996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45992.605393749996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45992.605393749996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45992.605393749996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45992.605393749996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45992.605393749996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45992.605393749996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45992.605393749996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45992.605393749996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45992.605393749996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45992.605393749996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45992.605393749996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45992.605393749996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45992.605393749996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45992.605393749996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45992.605393749996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45992.605393749996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45992.605393749996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45992.605393749996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45992.605393749996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45992.605393749996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45992.605393749996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45992.605393749996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45992.605393749996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45992.605393749996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45992.605393749996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45992.605393749996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45992.605393749996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45992.605393749996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45992.605393749996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45992.605393749996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45992.605393749996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45992.605393749996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45992.605393749996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45992.605393749996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45992.605393749996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45992.605393749996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45992.605393749996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45992.605393749996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45992.605393749996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45992.605393749996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45992.605393749996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45992.605393749996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45992.605393749996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45992.605393749996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45992.605393749996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45992.605393749996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45992.605393749996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45992.605393749996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45992.605393749996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45992.605393749996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45992.605393749996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45992.605393749996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45992.605393749996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45992.605393749996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45992.605393749996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45992.605393749996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45992.605393749996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45992.605393749996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45992.605393749996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45992.605393749996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45992.605393749996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45992.605393749996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45992.605393749996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45992.605393749996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45992.605393749996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45992.605393749996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45992.605393749996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45992.605393749996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45992.605393749996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45992.605393749996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45992.605393749996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45992.605393749996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45992.605393749996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45992.605393749996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45992.605393749996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45992.605393749996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45992.605393749996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45992.605393749996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45992.605393749996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45992.605393749996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45992.605393749996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45992.605393749996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45992.605393749996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45992.605393749996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45992.605393749996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45992.605393749996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45992.605393749996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45992.605393749996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45992.605393749996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45992.605393749996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45992.605393749996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45992.605393749996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45992.605393749996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45992.605393749996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45992.605393749996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45992.605393749996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45992.605393749996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45992.605393749996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45992.605393749996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45992.605393749996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45992.605393749996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45992.605393749996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45992.605393749996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45992.605393749996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45992.605393749996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45992.605393749996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45992.605393749996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45992.605393749996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45992.605393749996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45992.605393749996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45992.605393749996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45992.605393749996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45992.605393749996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45992.605393749996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45992.605393749996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45992.605393749996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45992.605393749996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45992.605393749996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45992.605393749996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45992.605393749996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45992.605393749996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45992.605393749996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45992.605393749996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45992.605393749996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45992.605393749996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45992.605393749996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45992.605393749996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45992.605393749996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45992.605393749996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45992.605393749996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45992.605393749996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45992.605393749996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45992.605393749996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45992.605393749996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45992.605393749996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45992.605393749996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45992.605393749996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45992.605393749996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45992.605393749996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45992.605393749996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45992.605393749996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45992.605393749996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45992.605393749996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45992.605393749996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45992.605393749996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45992.605393749996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45992.605393749996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45992.605393749996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45992.605393749996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45992.605393749996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45992.605393749996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45992.605393749996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45992.605393749996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45992.605393749996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45992.605393749996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45992.605393749996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45992.605393749996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45992.605393749996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45992.605393749996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45992.605393749996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45992.605393749996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45992.605393749996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45992.605393749996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45992.605393749996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45992.605393749996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45992.605393749996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45992.605393749996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45992.605393749996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45992.605393749996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45992.605393749996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45992.605393749996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45992.605393749996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45992.605393749996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45992.605393749996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45992.605393749996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45992.605393749996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45992.605393749996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45992.605393749996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45992.605393749996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45992.605393749996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45992.605393749996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45992.605393749996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45992.605393749996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45992.605393749996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45992.605393749996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45992.605393749996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45992.605393749996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45992.605393749996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45992.605393749996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45992.605393749996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45992.605393749996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45992.605393749996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45992.605393749996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45992.605393749996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45992.605393749996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45992.605393749996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45992.605393749996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45992.605393749996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45992.605393749996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45992.605393749996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45992.605393749996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45992.605393749996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45992.605393749996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45992.605393749996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45992.605393749996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45992.605393749996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45992.605393749996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45992.605393749996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45992.605393749996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45992.605393749996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45992.605393749996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45992.605393749996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45992.605393749996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45992.605393749996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45992.605393749996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45992.605393749996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45992.605393749996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45992.605393749996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45992.605393749996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45992.605393749996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45992.605393749996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45992.605393749996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45992.605393749996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45992.605393749996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45992.605393749996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45992.605393749996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45992.605393749996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45992.605393749996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45992.605393749996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45992.605393749996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45992.605393749996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45992.605393749996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45992.605393749996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45992.605393749996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45992.605393749996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45992.605393749996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45992.605393749996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45992.605393749996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45992.605393749996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45992.605393749996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45992.605393749996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45992.605393749996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45992.605393749996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45992.605393749996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45992.605393749996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45992.605393749996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45992.605393749996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45992.605393749996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45992.605393749996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45992.605393749996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45992.605393749996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45992.605393749996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45992.605393749996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45992.605393749996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45992.605393749996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45992.605393749996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45992.605393749996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45992.605393749996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45992.605393749996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45992.605393749996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45992.605393749996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45992.605393749996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45992.605393749996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45992.605393749996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45992.605393749996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45992.605393749996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45992.605393749996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45992.605393749996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45992.605393749996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45992.605393749996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45992.605393749996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45992.605393749996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45992.605393749996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45992.605393749996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45992.605393749996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45992.605393749996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45992.605393749996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45992.605393749996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45992.605393749996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45992.605393749996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45992.605393749996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45992.605393749996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45992.605393749996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45992.605393749996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45992.605393749996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45992.605393749996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45992.605393749996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45992.605393749996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45992.605393749996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45992.605393749996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45992.605393749996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45992.605393749996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45992.605393749996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45992.605393749996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45992.605393749996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45992.605393749996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45992.605393749996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45992.605393749996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45992.605393749996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45992.605393749996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45992.605393749996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45992.605393749996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45992.605393749996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45992.605393749996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45992.605393749996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45992.605393749996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45992.605393749996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45992.605393749996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45992.605393749996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45992.605393749996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45992.605393749996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45992.605393749996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45992.605393749996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45992.605393749996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45992.605393749996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45992.605393749996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45992.605393749996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45992.605393749996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45992.605393749996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45992.605393749996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45992.605393749996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45992.605393749996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45992.605393749996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45992.605393749996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45992.605393749996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45992.605393749996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45992.605393749996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45992.605393749996</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45992.605393749996</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