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36" documentId="120_S{2AC9BD13-BADA-5192-A53E-5A8FF88502F6}" xr6:coauthVersionLast="47" xr6:coauthVersionMax="47" xr10:uidLastSave="{EB2D9091-B4B2-49BB-A48A-FCA9312B5C0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<sst xmlns="http://schemas.openxmlformats.org/spreadsheetml/2006/main" count="180282" uniqueCount="39125">
  <si>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</si>
  <si>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</si>
  <si>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</si>
  <si>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</si>
  <si>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</si>
  <si>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</si>
  <si>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</si>
  <si>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</si>
  <si>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</si>
  <si>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</si>
  <si>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</si>
  <si>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</si>
  <si>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</si>
  <si>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</si>
  <si>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</si>
  <si>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</si>
  <si>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</si>
  <si>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</si>
  <si>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</si>
  <si>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</si>
  <si>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</si>
  <si>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</si>
  <si>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</si>
  <si>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</si>
  <si>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</si>
  <si>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</si>
  <si>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</si>
  <si>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</si>
  <si>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</si>
  <si>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</si>
  <si>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</si>
  <si>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</si>
  <si>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</si>
  <si>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</si>
  <si>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</si>
  <si>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</si>
  <si>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</si>
  <si>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</si>
  <si>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</si>
  <si>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</si>
  <si>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</si>
  <si>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</si>
  <si>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</si>
  <si>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</si>
  <si>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</si>
  <si>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</si>
  <si>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</si>
  <si>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</si>
  <si>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</si>
  <si>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</si>
  <si>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</si>
  <si>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</si>
  <si>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</si>
  <si>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</si>
  <si>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</si>
  <si>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</si>
  <si>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</si>
  <si>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</si>
  <si>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</si>
  <si>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</si>
  <si>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</si>
  <si>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</si>
  <si>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</si>
  <si>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</si>
  <si>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</si>
  <si>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</si>
  <si>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</si>
  <si>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</si>
  <si>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</si>
  <si>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</si>
  <si>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</si>
  <si>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</si>
  <si>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</si>
  <si>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</si>
  <si>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</si>
  <si>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</si>
  <si>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</si>
  <si>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</si>
  <si>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</si>
  <si>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</si>
  <si>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</si>
  <si>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</si>
  <si>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</si>
  <si>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</si>
  <si>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</si>
  <si>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</si>
  <si>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</si>
  <si>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</si>
  <si>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</si>
  <si>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</si>
  <si>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</si>
  <si>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</si>
  <si>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</si>
  <si>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</si>
  <si>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</si>
  <si>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</si>
  <si>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</si>
  <si>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</si>
  <si>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</si>
  <si>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</si>
  <si>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</si>
  <si>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</si>
  <si>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</si>
  <si>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</si>
  <si>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</si>
  <si>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</si>
  <si>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</si>
  <si>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</si>
  <si>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</si>
  <si>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</si>
  <si>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</si>
  <si>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</si>
  <si>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</si>
  <si>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</si>
  <si>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</si>
  <si>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</si>
  <si>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</si>
  <si>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</si>
  <si>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</si>
  <si>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</si>
  <si>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</si>
  <si>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</si>
  <si>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</si>
  <si>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</si>
  <si>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</si>
  <si>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</si>
  <si>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</si>
  <si>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</si>
  <si>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</si>
  <si>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</si>
  <si>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</si>
  <si>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</si>
  <si>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</si>
  <si>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</si>
  <si>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</si>
  <si>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</si>
  <si>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</si>
  <si>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</si>
  <si>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</si>
  <si>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</si>
  <si>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</si>
  <si>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</si>
  <si>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</si>
  <si>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</si>
  <si>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</si>
  <si>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</si>
  <si>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</si>
  <si>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</si>
  <si>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</si>
  <si>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</si>
  <si>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</si>
  <si>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</si>
  <si>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</si>
  <si>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</si>
  <si>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</si>
  <si>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</si>
  <si>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</si>
  <si>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</si>
  <si>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</si>
  <si>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</si>
  <si>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</si>
  <si>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</si>
  <si>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</si>
  <si>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</si>
  <si>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</si>
  <si>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</si>
  <si>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</si>
  <si>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</si>
  <si>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</si>
  <si>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</si>
  <si>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</si>
  <si>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</si>
  <si>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</si>
  <si>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</si>
  <si>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</si>
  <si>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</si>
  <si>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</si>
  <si>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</si>
  <si>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</si>
  <si>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</si>
  <si>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</si>
  <si>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</si>
  <si>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</si>
  <si>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</si>
  <si>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</si>
  <si>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</si>
  <si>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</si>
  <si>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</si>
  <si>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</si>
  <si>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</si>
  <si>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</si>
  <si>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</si>
  <si>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</si>
  <si>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</si>
  <si>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</si>
  <si>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</si>
  <si>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</si>
  <si>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</si>
  <si>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</si>
  <si>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</si>
  <si>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</si>
  <si>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</si>
  <si>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</si>
  <si>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</si>
  <si>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</si>
  <si>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</si>
  <si>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</si>
  <si>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</si>
  <si>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</si>
  <si>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</si>
  <si>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</si>
  <si>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</si>
  <si>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</si>
  <si>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</si>
  <si>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</si>
  <si>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</si>
  <si>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</si>
  <si>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</si>
  <si>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</si>
  <si>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</si>
  <si>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</si>
  <si>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</si>
  <si>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</si>
  <si>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</si>
  <si>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</si>
  <si>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</si>
  <si>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</si>
  <si>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</si>
  <si>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</si>
  <si>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</si>
  <si>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</si>
  <si>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</si>
  <si>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</si>
  <si>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</si>
  <si>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</si>
  <si>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</si>
  <si>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</si>
  <si>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</si>
  <si>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</si>
  <si>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</si>
  <si>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</si>
  <si>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</si>
  <si>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</si>
  <si>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</si>
  <si>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</si>
  <si>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</si>
  <si>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</si>
  <si>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</si>
  <si>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</si>
  <si>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</si>
  <si>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</si>
  <si>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</si>
  <si>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</si>
  <si>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</si>
  <si>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</si>
  <si>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</si>
  <si>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</si>
  <si>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</si>
  <si>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</si>
  <si>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</si>
  <si>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</si>
  <si>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</si>
  <si>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</si>
  <si>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</si>
  <si>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</si>
  <si>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</si>
  <si>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</si>
  <si>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</si>
  <si>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</si>
  <si>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</si>
  <si>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</si>
  <si>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</si>
  <si>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</si>
  <si>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</si>
  <si>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</si>
  <si>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</si>
  <si>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</si>
  <si>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</si>
  <si>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</si>
  <si>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</si>
  <si>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</si>
  <si>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</si>
  <si>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</si>
  <si>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</si>
  <si>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</si>
  <si>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</si>
  <si>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</si>
  <si>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</si>
  <si>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</si>
  <si>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</si>
  <si>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</si>
  <si>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</si>
  <si>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</si>
  <si>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</si>
  <si>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</si>
  <si>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</si>
  <si>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</si>
  <si>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</si>
  <si>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</si>
  <si>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</si>
  <si>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</si>
  <si>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</si>
  <si>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</si>
  <si>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</si>
  <si>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</si>
  <si>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</si>
  <si>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</si>
  <si>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</si>
  <si>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</si>
  <si>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</si>
  <si>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</si>
  <si>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</si>
  <si>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</si>
  <si>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</si>
  <si>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</si>
  <si>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</si>
  <si>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</si>
  <si>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</si>
  <si>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</si>
  <si>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</si>
  <si>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</si>
  <si>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</si>
  <si>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</si>
  <si>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</si>
  <si>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</si>
  <si>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</si>
  <si>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</si>
  <si>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</si>
  <si>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</si>
  <si>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</si>
  <si>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</si>
  <si>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</si>
  <si>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</si>
  <si>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</si>
  <si>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</si>
  <si>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</si>
  <si>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</si>
  <si>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</si>
  <si>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</si>
  <si>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</si>
  <si>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</si>
  <si>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</si>
  <si>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</si>
  <si>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</si>
  <si>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</si>
  <si>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</si>
  <si>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</si>
  <si>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</si>
  <si>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</si>
  <si>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</si>
  <si>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</si>
  <si>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</si>
  <si>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</si>
  <si>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</si>
  <si>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</si>
  <si>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</si>
  <si>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</si>
  <si>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</si>
  <si>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</si>
  <si>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</si>
  <si>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</si>
  <si>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</si>
  <si>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</si>
  <si>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</si>
  <si>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</si>
  <si>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</si>
  <si>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</si>
  <si>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</si>
  <si>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</si>
  <si>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</si>
  <si>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</si>
  <si>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</si>
  <si>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</si>
  <si>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</si>
  <si>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</si>
  <si>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</si>
  <si>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</si>
  <si>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</si>
  <si>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</si>
  <si>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</si>
  <si>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</si>
  <si>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</si>
  <si>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</si>
  <si>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</si>
  <si>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</si>
  <si>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</si>
  <si>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</si>
  <si>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</si>
  <si>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</si>
  <si>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</si>
  <si>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</si>
  <si>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</si>
  <si>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</si>
  <si>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</si>
  <si>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</si>
  <si>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</si>
  <si>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</si>
  <si>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</si>
  <si>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</si>
  <si>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</si>
  <si>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</si>
  <si>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</si>
  <si>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</si>
  <si>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</si>
  <si>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</si>
  <si>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</si>
  <si>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</si>
  <si>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</si>
  <si>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</si>
  <si>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</si>
  <si>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</si>
  <si>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</si>
  <si>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</si>
  <si>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</si>
  <si>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</si>
  <si>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</si>
  <si>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</si>
  <si>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</si>
  <si>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</si>
  <si>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</si>
  <si>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</si>
  <si>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</si>
  <si>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</si>
  <si>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</si>
  <si>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</si>
  <si>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</si>
  <si>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</si>
  <si>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</si>
  <si>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</si>
  <si>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</si>
  <si>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</si>
  <si>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</si>
  <si>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</si>
  <si>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</si>
  <si>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</si>
  <si>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</si>
  <si>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</si>
  <si>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</si>
  <si>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</si>
  <si>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</si>
  <si>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</si>
  <si>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</si>
  <si>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</si>
  <si>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</si>
  <si>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</si>
  <si>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</si>
  <si>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</si>
  <si>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</si>
  <si>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</si>
  <si>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</si>
  <si>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</si>
  <si>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</si>
  <si>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</si>
  <si>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</si>
  <si>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</si>
  <si>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</si>
  <si>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</si>
  <si>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</si>
  <si>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</si>
  <si>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</si>
  <si>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</si>
  <si>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</si>
  <si>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</si>
  <si>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</si>
  <si>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</si>
  <si>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</si>
  <si>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</si>
  <si>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</si>
  <si>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</si>
  <si>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</si>
  <si>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</si>
  <si>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</si>
  <si>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</si>
  <si>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</si>
  <si>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</si>
  <si>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</si>
  <si>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</si>
  <si>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</si>
  <si>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</si>
  <si>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</si>
  <si>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</si>
  <si>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</si>
  <si>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</si>
  <si>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</si>
  <si>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</si>
  <si>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</si>
  <si>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</si>
  <si>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</si>
  <si>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</si>
  <si>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</si>
  <si>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</si>
  <si>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</si>
  <si>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</si>
  <si>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</si>
  <si>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</si>
  <si>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</si>
  <si>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</si>
  <si>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</si>
  <si>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</si>
  <si>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</si>
  <si>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</si>
  <si>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</si>
  <si>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</si>
  <si>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</si>
  <si>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</si>
  <si>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</si>
  <si>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</si>
  <si>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</si>
  <si>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</si>
  <si>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</si>
  <si>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</si>
  <si>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</si>
  <si>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</si>
  <si>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</si>
  <si>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</si>
  <si>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</si>
  <si>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</si>
  <si>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</si>
  <si>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</si>
  <si>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</si>
  <si>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</si>
  <si>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</si>
  <si>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</si>
  <si>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</si>
  <si>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</si>
  <si>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</si>
  <si>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</si>
  <si>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</si>
  <si>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</si>
  <si>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</si>
  <si>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</si>
  <si>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</si>
  <si>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</si>
  <si>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</si>
  <si>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</si>
  <si>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</si>
  <si>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</si>
  <si>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</si>
  <si>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</si>
  <si>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</si>
  <si>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</si>
  <si>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</si>
  <si>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</si>
  <si>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</si>
  <si>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</si>
  <si>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</si>
  <si>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</si>
  <si>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</si>
  <si>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</si>
  <si>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</si>
  <si>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</si>
  <si>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</si>
  <si>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</si>
  <si>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</si>
  <si>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</si>
  <si>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</si>
  <si>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</si>
  <si>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</si>
  <si>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</si>
  <si>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</si>
  <si>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</si>
  <si>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</si>
  <si>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</si>
  <si>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</si>
  <si>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</si>
  <si>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</si>
  <si>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</si>
  <si>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</si>
  <si>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</si>
  <si>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</si>
  <si>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</si>
  <si>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</si>
  <si>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</si>
  <si>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</si>
  <si>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</si>
  <si>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</si>
  <si>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</si>
  <si>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</si>
  <si>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</si>
  <si>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</si>
  <si>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</si>
  <si>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</si>
  <si>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</si>
  <si>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</si>
  <si>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</si>
  <si>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</si>
  <si>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</si>
  <si>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</si>
  <si>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</si>
  <si>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</si>
  <si>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</si>
  <si>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</si>
  <si>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</si>
  <si>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</si>
  <si>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</si>
  <si>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</si>
  <si>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</si>
  <si>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</si>
  <si>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</si>
  <si>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</si>
  <si>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</si>
  <si>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</si>
  <si>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</si>
  <si>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</si>
  <si>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</si>
  <si>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</si>
  <si>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</si>
  <si>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</si>
  <si>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</si>
  <si>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</si>
  <si>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</si>
  <si>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</si>
  <si>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</si>
  <si>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</si>
  <si>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</si>
  <si>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</si>
  <si>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</si>
  <si>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</si>
  <si>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</si>
  <si>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</si>
  <si>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</si>
  <si>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</si>
  <si>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</si>
  <si>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</si>
  <si>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</si>
  <si>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</si>
  <si>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</si>
  <si>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</si>
  <si>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</si>
  <si>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</si>
  <si>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</si>
  <si>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</si>
  <si>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</si>
  <si>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</si>
  <si>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</si>
  <si>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</si>
  <si>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</si>
  <si>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</si>
  <si>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</si>
  <si>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</si>
  <si>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</si>
  <si>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</si>
  <si>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</si>
  <si>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</si>
  <si>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</si>
  <si>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</si>
  <si>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</si>
  <si>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</si>
  <si>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</si>
  <si>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</si>
  <si>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</si>
  <si>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</si>
  <si>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</si>
  <si>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</si>
  <si>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</si>
  <si>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</si>
  <si>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</si>
  <si>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</si>
  <si>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</si>
  <si>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</si>
  <si>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</si>
  <si>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</si>
  <si>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</si>
  <si>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</si>
  <si>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</si>
  <si>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</si>
  <si>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</si>
  <si>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</si>
  <si>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</si>
  <si>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</si>
  <si>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</si>
  <si>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</si>
  <si>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</si>
  <si>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</si>
  <si>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</si>
  <si>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</si>
  <si>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</si>
  <si>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</si>
  <si>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</si>
  <si>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</si>
  <si>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</si>
  <si>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</si>
  <si>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</si>
  <si>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</si>
  <si>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</si>
  <si>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</si>
  <si>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</si>
  <si>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</si>
  <si>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</si>
  <si>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</si>
  <si>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</si>
  <si>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</si>
  <si>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</si>
  <si>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</si>
  <si>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</si>
  <si>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</si>
  <si>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</si>
  <si>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</si>
  <si>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</si>
  <si>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</si>
  <si>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</si>
  <si>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</si>
  <si>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</si>
  <si>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</si>
  <si>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</si>
  <si>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</si>
  <si>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</si>
  <si>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</si>
  <si>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</si>
  <si>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</si>
  <si>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</si>
  <si>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</si>
  <si>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</si>
  <si>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</si>
  <si>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</si>
  <si>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</si>
  <si>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</si>
  <si>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</si>
  <si>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</si>
  <si>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</si>
  <si>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</si>
  <si>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</si>
  <si>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</si>
  <si>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</si>
  <si>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</si>
  <si>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</si>
  <si>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</si>
  <si>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</si>
  <si>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</si>
  <si>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</si>
  <si>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</si>
  <si>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</si>
  <si>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</si>
  <si>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</si>
  <si>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</si>
  <si>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</si>
  <si>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</si>
  <si>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</si>
  <si>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</si>
  <si>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</si>
  <si>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</si>
  <si>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</si>
  <si>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</si>
  <si>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</si>
  <si>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</si>
  <si>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</si>
  <si>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</si>
  <si>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</si>
  <si>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</si>
  <si>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</si>
  <si>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</si>
  <si>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</si>
  <si>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</si>
  <si>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</si>
  <si>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</si>
  <si>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</si>
  <si>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</si>
  <si>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</si>
  <si>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</si>
  <si>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</si>
  <si>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</si>
  <si>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</si>
  <si>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</si>
  <si>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</si>
  <si>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</si>
  <si>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</si>
  <si>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</si>
  <si>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</si>
  <si>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</si>
  <si>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</si>
  <si>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</si>
  <si>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</si>
  <si>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</si>
  <si>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</si>
  <si>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</si>
  <si>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</si>
  <si>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</si>
  <si>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</si>
  <si>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</si>
  <si>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</si>
  <si>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</si>
  <si>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</si>
  <si>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</si>
  <si>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</si>
  <si>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</si>
  <si>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</si>
  <si>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</si>
  <si>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</si>
  <si>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</si>
  <si>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</si>
  <si>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</si>
  <si>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</si>
  <si>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</si>
  <si>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</si>
  <si>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</si>
  <si>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</si>
  <si>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</si>
  <si>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</si>
  <si>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</si>
  <si>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</si>
  <si>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</si>
  <si>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</si>
  <si>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</si>
  <si>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</si>
  <si>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</si>
  <si>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</si>
  <si>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</si>
  <si>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</si>
  <si>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</si>
  <si>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</si>
  <si>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</si>
  <si>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</si>
  <si>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</si>
  <si>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</si>
  <si>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</si>
  <si>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</si>
  <si>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</si>
  <si>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</si>
  <si>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</si>
  <si>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</si>
  <si>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</si>
  <si>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</si>
  <si>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</si>
  <si>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</si>
  <si>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</si>
  <si>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</si>
  <si>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</si>
  <si>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</si>
  <si>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</si>
  <si>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</si>
  <si>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</si>
  <si>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</si>
  <si>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</si>
  <si>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</si>
  <si>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</si>
  <si>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</si>
  <si>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</si>
  <si>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</si>
  <si>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</si>
  <si>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</si>
  <si>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</si>
  <si>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</si>
  <si>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</si>
  <si>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</si>
  <si>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</si>
  <si>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</si>
  <si>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</si>
  <si>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</si>
  <si>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</si>
  <si>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</si>
  <si>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</si>
  <si>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</si>
  <si>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</si>
  <si>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</si>
  <si>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</si>
  <si>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</si>
  <si>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</si>
  <si>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</si>
  <si>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</si>
  <si>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</si>
  <si>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</si>
  <si>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</si>
  <si>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</si>
  <si>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</si>
  <si>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</si>
  <si>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</si>
  <si>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</si>
  <si>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</si>
  <si>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</si>
  <si>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</si>
  <si>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</si>
  <si>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</si>
  <si>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</si>
  <si>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</si>
  <si>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</si>
  <si>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</si>
  <si>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</si>
  <si>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</si>
  <si>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</si>
  <si>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</si>
  <si>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</si>
  <si>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</si>
  <si>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</si>
  <si>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</si>
  <si>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</si>
  <si>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</si>
  <si>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</si>
  <si>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</si>
  <si>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</si>
  <si>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</si>
  <si>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</si>
  <si>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</si>
  <si>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</si>
  <si>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</si>
  <si>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</si>
  <si>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</si>
  <si>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</si>
  <si>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</si>
  <si>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</si>
  <si>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</si>
  <si>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</si>
  <si>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</si>
  <si>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</si>
  <si>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</si>
  <si>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</si>
  <si>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</si>
  <si>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</si>
  <si>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</si>
  <si>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</si>
  <si>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</si>
  <si>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</si>
  <si>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</si>
  <si>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</si>
  <si>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</si>
  <si>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</si>
  <si>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</si>
  <si>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</si>
  <si>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</si>
  <si>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</si>
  <si>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</si>
  <si>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</si>
  <si>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</si>
  <si>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</si>
  <si>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</si>
  <si>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</si>
  <si>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</si>
  <si>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</si>
  <si>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</si>
  <si>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</si>
  <si>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</si>
  <si>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</si>
  <si>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</si>
  <si>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</si>
  <si>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</si>
  <si>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</si>
  <si>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</si>
  <si>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</si>
  <si>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</si>
  <si>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</si>
  <si>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</si>
  <si>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</si>
  <si>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</si>
  <si>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</si>
  <si>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</si>
  <si>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</si>
  <si>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</si>
  <si>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</si>
  <si>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</si>
  <si>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</si>
  <si>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</si>
  <si>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</si>
  <si>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</si>
  <si>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</si>
  <si>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</si>
  <si>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</si>
  <si>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</si>
  <si>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</si>
  <si>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</si>
  <si>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</si>
  <si>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</si>
  <si>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</si>
  <si>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</si>
  <si>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</si>
  <si>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</si>
  <si>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</si>
  <si>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</si>
  <si>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</si>
  <si>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</si>
  <si>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</si>
  <si>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</si>
  <si>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</si>
  <si>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</si>
  <si>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</si>
  <si>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</si>
  <si>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</si>
  <si>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</si>
  <si>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</si>
  <si>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</si>
  <si>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</si>
  <si>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</si>
  <si>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</si>
  <si>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</si>
  <si>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</si>
  <si>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</si>
  <si>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</si>
  <si>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</si>
  <si>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</si>
  <si>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</si>
  <si>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</si>
  <si>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</si>
  <si>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</si>
  <si>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</si>
  <si>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</si>
  <si>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</si>
  <si>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</si>
  <si>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</si>
  <si>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</si>
  <si>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</si>
  <si>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</si>
  <si>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</si>
  <si>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</si>
  <si>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</si>
  <si>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</si>
  <si>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</si>
  <si>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</si>
  <si>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</si>
  <si>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</si>
  <si>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</si>
  <si>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</si>
  <si>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</si>
  <si>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</si>
  <si>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</si>
  <si>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</si>
  <si>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</si>
  <si>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</si>
  <si>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</si>
  <si>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</si>
  <si>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</si>
  <si>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</si>
  <si>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</si>
  <si>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</si>
  <si>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</si>
  <si>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</si>
  <si>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</si>
  <si>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</si>
  <si>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</si>
  <si>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</si>
  <si>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</si>
  <si>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</si>
  <si>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</si>
  <si>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</si>
  <si>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</si>
  <si>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</si>
  <si>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</si>
  <si>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</si>
  <si>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</si>
  <si>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</si>
  <si>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</si>
  <si>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</si>
  <si>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</si>
  <si>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</si>
  <si>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</si>
  <si>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</si>
  <si>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</si>
  <si>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</si>
  <si>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</si>
  <si>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</si>
  <si>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</si>
  <si>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</si>
  <si>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</si>
  <si>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</si>
  <si>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</si>
  <si>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</si>
  <si>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</si>
  <si>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</si>
  <si>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</si>
  <si>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</si>
  <si>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</si>
  <si>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</si>
  <si>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</si>
  <si>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</si>
  <si>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</si>
  <si>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</si>
  <si>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</si>
  <si>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</si>
  <si>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</si>
  <si>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</si>
  <si>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</si>
  <si>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</si>
  <si>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</si>
  <si>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</si>
  <si>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</si>
  <si>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</si>
  <si>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</si>
  <si>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</si>
  <si>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</si>
  <si>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</si>
  <si>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</si>
  <si>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</si>
  <si>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</si>
  <si>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</si>
  <si>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</si>
  <si>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</si>
  <si>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</si>
  <si>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</si>
  <si>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</si>
  <si>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</si>
  <si>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</si>
  <si>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</si>
  <si>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</si>
  <si>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</si>
  <si>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</si>
  <si>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</si>
  <si>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</si>
  <si>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</si>
  <si>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</si>
  <si>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</si>
  <si>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</si>
  <si>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</si>
  <si>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</si>
  <si>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</si>
  <si>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</si>
  <si>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</si>
  <si>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</si>
  <si>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</si>
  <si>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</si>
  <si>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</si>
  <si>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</si>
  <si>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</si>
  <si>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</si>
  <si>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</si>
  <si>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</si>
  <si>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</si>
  <si>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</si>
  <si>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</si>
  <si>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</si>
  <si>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</si>
  <si>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</si>
  <si>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</si>
  <si>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</si>
  <si>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</si>
  <si>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</si>
  <si>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</si>
  <si>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</si>
  <si>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</si>
  <si>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</si>
  <si>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</si>
  <si>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</si>
  <si>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</si>
  <si>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</si>
  <si>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</si>
  <si>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</si>
  <si>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</si>
  <si>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</si>
  <si>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</si>
  <si>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</si>
  <si>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</si>
  <si>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</si>
  <si>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</si>
  <si>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</si>
  <si>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</si>
  <si>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</si>
  <si>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</si>
  <si>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</si>
  <si>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</si>
  <si>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</si>
  <si>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</si>
  <si>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</si>
  <si>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</si>
  <si>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</si>
  <si>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</si>
  <si>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</si>
  <si>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</si>
  <si>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</si>
  <si>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</si>
  <si>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</si>
  <si>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</si>
  <si>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</si>
  <si>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</si>
  <si>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</si>
  <si>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</si>
  <si>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</si>
  <si>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</si>
  <si>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</si>
  <si>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</si>
  <si>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</si>
  <si>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</si>
  <si>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</si>
  <si>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</si>
  <si>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</si>
  <si>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</si>
  <si>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</si>
  <si>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</si>
  <si>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</si>
  <si>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</si>
  <si>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</si>
  <si>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</si>
  <si>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</si>
  <si>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</si>
  <si>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</si>
  <si>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</si>
  <si>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</si>
  <si>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</si>
  <si>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</si>
  <si>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</si>
  <si>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</si>
  <si>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</si>
  <si>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</si>
  <si>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</si>
  <si>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</si>
  <si>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</si>
  <si>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</si>
  <si>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</si>
  <si>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</si>
  <si>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</si>
  <si>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</si>
  <si>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</si>
  <si>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</si>
  <si>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</si>
  <si>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</si>
  <si>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</si>
  <si>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</si>
  <si>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</si>
  <si>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</si>
  <si>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</si>
  <si>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</si>
  <si>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</si>
  <si>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</si>
  <si>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</si>
  <si>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</si>
  <si>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</si>
  <si>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</si>
  <si>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</si>
  <si>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</si>
  <si>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</si>
  <si>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</si>
  <si>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</si>
  <si>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</si>
  <si>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</si>
  <si>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</si>
  <si>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</si>
  <si>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</si>
  <si>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</si>
  <si>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</si>
  <si>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</si>
  <si>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</si>
  <si>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</si>
  <si>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</si>
  <si>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</si>
  <si>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</si>
  <si>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</si>
  <si>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</si>
  <si>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</si>
  <si>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</si>
  <si>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</si>
  <si>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</si>
  <si>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</si>
  <si>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</si>
  <si>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</si>
  <si>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</si>
  <si>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</si>
  <si>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</si>
  <si>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</si>
  <si>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</si>
  <si>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</si>
  <si>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</si>
  <si>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</si>
  <si>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</si>
  <si>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</si>
  <si>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</si>
  <si>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</si>
  <si>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</si>
  <si>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</si>
  <si>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</si>
  <si>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</si>
  <si>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</si>
  <si>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</si>
  <si>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</si>
  <si>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</si>
  <si>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</si>
  <si>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</si>
  <si>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</si>
  <si>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</si>
  <si>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</si>
  <si>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</si>
  <si>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</si>
  <si>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</si>
  <si>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</si>
  <si>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</si>
  <si>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</si>
  <si>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</si>
  <si>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</si>
  <si>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</si>
  <si>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</si>
  <si>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</si>
  <si>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</si>
  <si>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</si>
  <si>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</si>
  <si>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</si>
  <si>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</si>
  <si>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</si>
  <si>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</si>
  <si>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</si>
  <si>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</si>
  <si>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</si>
  <si>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</si>
  <si>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</si>
  <si>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</si>
  <si>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</si>
  <si>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</si>
  <si>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</si>
  <si>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</si>
  <si>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</si>
  <si>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</si>
  <si>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</si>
  <si>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</si>
  <si>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</si>
  <si>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</si>
  <si>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</si>
  <si>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</si>
  <si>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</si>
  <si>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</si>
  <si>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</si>
  <si>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</si>
  <si>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</si>
  <si>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</si>
  <si>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</si>
  <si>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</si>
  <si>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</si>
  <si>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</si>
  <si>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</si>
  <si>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</si>
  <si>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</si>
  <si>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</si>
  <si>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</si>
  <si>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</si>
  <si>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</si>
  <si>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</si>
  <si>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</si>
  <si>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</si>
  <si>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</si>
  <si>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</si>
  <si>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</si>
  <si>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</si>
  <si>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</si>
  <si>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</si>
  <si>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</si>
  <si>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</si>
  <si>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</si>
  <si>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</si>
  <si>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</si>
  <si>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</si>
  <si>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</si>
  <si>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</si>
  <si>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</si>
  <si>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</si>
  <si>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</si>
  <si>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</si>
  <si>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</si>
  <si>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</si>
  <si>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</si>
  <si>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</si>
  <si>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</si>
  <si>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</si>
  <si>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</si>
  <si>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</si>
  <si>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</si>
  <si>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</si>
  <si>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</si>
  <si>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</si>
  <si>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</si>
  <si>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</si>
  <si>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</si>
  <si>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</si>
  <si>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</si>
  <si>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</si>
  <si>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</si>
  <si>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</si>
  <si>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</si>
  <si>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</si>
  <si>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</si>
  <si>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</si>
  <si>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</si>
  <si>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</si>
  <si>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</si>
  <si>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</si>
  <si>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</si>
  <si>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</si>
  <si>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</si>
  <si>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</si>
  <si>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</si>
  <si>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</si>
  <si>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</si>
  <si>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</si>
  <si>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</si>
  <si>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</si>
  <si>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</si>
  <si>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</si>
  <si>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</si>
  <si>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</si>
  <si>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</si>
  <si>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</si>
  <si>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</si>
  <si>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</si>
  <si>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</si>
  <si>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</si>
  <si>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</si>
  <si>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</si>
  <si>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</si>
  <si>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</si>
  <si>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</si>
  <si>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</si>
  <si>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</si>
  <si>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</si>
  <si>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</si>
  <si>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</si>
  <si>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</si>
  <si>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</si>
  <si>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</si>
  <si>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</si>
  <si>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</si>
  <si>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</si>
  <si>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</si>
  <si>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</si>
  <si>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</si>
  <si>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</si>
  <si>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</si>
  <si>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</si>
  <si>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</si>
  <si>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</si>
  <si>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</si>
  <si>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</si>
  <si>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</si>
  <si>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</si>
  <si>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</si>
  <si>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</si>
  <si>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</si>
  <si>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</si>
  <si>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</si>
  <si>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</si>
  <si>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</si>
  <si>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</si>
  <si>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</si>
  <si>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</si>
  <si>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</si>
  <si>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</si>
  <si>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</si>
  <si>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</si>
  <si>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</si>
  <si>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</si>
  <si>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</si>
  <si>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</si>
  <si>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</si>
  <si>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</si>
  <si>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</si>
  <si>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</si>
  <si>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</si>
  <si>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</si>
  <si>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</si>
  <si>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</si>
  <si>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</si>
  <si>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</si>
  <si>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</si>
  <si>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</si>
  <si>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</si>
  <si>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</si>
  <si>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</si>
  <si>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</si>
  <si>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</si>
  <si>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</si>
  <si>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</si>
  <si>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</si>
  <si>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</si>
  <si>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</si>
  <si>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</si>
  <si>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</si>
  <si>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</si>
  <si>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</si>
  <si>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</si>
  <si>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</si>
  <si>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</si>
  <si>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</si>
  <si>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</si>
  <si>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</si>
  <si>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</si>
  <si>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</si>
  <si>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</si>
  <si>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</si>
  <si>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</si>
  <si>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</si>
  <si>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</si>
  <si>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</si>
  <si>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</si>
  <si>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</si>
  <si>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</si>
  <si>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</si>
  <si>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</si>
  <si>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</si>
  <si>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</si>
  <si>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</si>
  <si>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</si>
  <si>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</si>
  <si>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</si>
  <si>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</si>
  <si>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</si>
  <si>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</si>
  <si>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</si>
  <si>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</si>
  <si>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</si>
  <si>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</si>
  <si>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</si>
  <si>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</si>
  <si>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</si>
  <si>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</si>
  <si>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</si>
  <si>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</si>
  <si>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</si>
  <si>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</si>
  <si>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</si>
  <si>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</si>
  <si>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</si>
  <si>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</si>
  <si>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</si>
  <si>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</si>
  <si>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</si>
  <si>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</si>
  <si>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</si>
  <si>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</si>
  <si>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</si>
  <si>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</si>
  <si>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</si>
  <si>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</si>
  <si>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</si>
  <si>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</si>
  <si>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</si>
  <si>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</si>
  <si>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</si>
  <si>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</si>
  <si>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</si>
  <si>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</si>
  <si>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</si>
  <si>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</si>
  <si>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</si>
  <si>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</si>
  <si>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</si>
  <si>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</si>
  <si>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</si>
  <si>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</si>
  <si>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</si>
  <si>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</si>
  <si>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</si>
  <si>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</si>
  <si>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</si>
  <si>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</si>
  <si>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</si>
  <si>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</si>
  <si>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</si>
  <si>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</si>
  <si>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</si>
  <si>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</si>
  <si>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</si>
  <si>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</si>
  <si>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</si>
  <si>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</si>
  <si>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</si>
  <si>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</si>
  <si>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</si>
  <si>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</si>
  <si>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</si>
  <si>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</si>
  <si>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</si>
  <si>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</si>
  <si>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</si>
  <si>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</si>
  <si>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</si>
  <si>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</si>
  <si>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</si>
  <si>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</si>
  <si>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</si>
  <si>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</si>
  <si>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</si>
  <si>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</si>
  <si>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</si>
  <si>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</si>
  <si>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</si>
  <si>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</si>
  <si>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</si>
  <si>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</si>
  <si>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</si>
  <si>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</si>
  <si>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</si>
  <si>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</si>
  <si>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</si>
  <si>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</si>
  <si>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</si>
  <si>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</si>
  <si>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</si>
  <si>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</si>
  <si>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</si>
  <si>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</si>
  <si>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</si>
  <si>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</si>
  <si>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</si>
  <si>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</si>
  <si>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</si>
  <si>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</si>
  <si>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</si>
  <si>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</si>
  <si>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</si>
  <si>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</si>
  <si>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</si>
  <si>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</si>
  <si>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</si>
  <si>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</si>
  <si>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</si>
  <si>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</si>
  <si>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</si>
  <si>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</si>
  <si>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</si>
  <si>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</si>
  <si>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</si>
  <si>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</si>
  <si>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</si>
  <si>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</si>
  <si>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</si>
  <si>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</si>
  <si>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</si>
  <si>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</si>
  <si>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</si>
  <si>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</si>
  <si>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</si>
  <si>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</si>
  <si>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</si>
  <si>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</si>
  <si>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</si>
  <si>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</si>
  <si>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</si>
  <si>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</si>
  <si>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</si>
  <si>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</si>
  <si>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</si>
  <si>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</si>
  <si>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</si>
  <si>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</si>
  <si>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</si>
  <si>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</si>
  <si>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</si>
  <si>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</si>
  <si>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</si>
  <si>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</si>
  <si>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</si>
  <si>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</si>
  <si>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</si>
  <si>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</si>
  <si>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</si>
  <si>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</si>
  <si>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</si>
  <si>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</si>
  <si>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</si>
  <si>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</si>
  <si>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</si>
  <si>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</si>
  <si>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</si>
  <si>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</si>
  <si>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</si>
  <si>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</si>
  <si>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</si>
  <si>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</si>
  <si>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</si>
  <si>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</si>
  <si>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</si>
  <si>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</si>
  <si>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</si>
  <si>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</si>
  <si>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</si>
  <si>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</si>
  <si>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</si>
  <si>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</si>
  <si>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</si>
  <si>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</si>
  <si>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</si>
  <si>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</si>
  <si>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</si>
  <si>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</si>
  <si>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</si>
  <si>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</si>
  <si>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</si>
  <si>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</si>
  <si>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</si>
  <si>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</si>
  <si>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</si>
  <si>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</si>
  <si>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</si>
  <si>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</si>
  <si>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</si>
  <si>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</si>
  <si>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</si>
  <si>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</si>
  <si>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</si>
  <si>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</si>
  <si>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</si>
  <si>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</si>
  <si>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</si>
  <si>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</si>
  <si>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</si>
  <si>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</si>
  <si>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</si>
  <si>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</si>
  <si>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</si>
  <si>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</si>
  <si>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</si>
  <si>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</si>
  <si>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</si>
  <si>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</si>
  <si>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</si>
  <si>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</si>
  <si>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</si>
  <si>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</si>
  <si>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</si>
  <si>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</si>
  <si>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</si>
  <si>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</si>
  <si>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</si>
  <si>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</si>
  <si>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</si>
  <si>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</si>
  <si>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</si>
  <si>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</si>
  <si>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</si>
  <si>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</si>
  <si>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</si>
  <si>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</si>
  <si>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</si>
  <si>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</si>
  <si>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</si>
  <si>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</si>
  <si>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</si>
  <si>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</si>
  <si>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</si>
  <si>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</si>
  <si>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</si>
  <si>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</si>
  <si>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</si>
  <si>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</si>
  <si>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</si>
  <si>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</si>
  <si>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</si>
  <si>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</si>
  <si>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</si>
  <si>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</si>
  <si>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</si>
  <si>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</si>
  <si>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</si>
  <si>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</si>
  <si>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</si>
  <si>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</si>
  <si>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</si>
  <si>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</si>
  <si>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</si>
  <si>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</si>
  <si>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</si>
  <si>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</si>
  <si>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</si>
  <si>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</si>
  <si>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</si>
  <si>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</si>
  <si>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</si>
  <si>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</si>
  <si>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</si>
  <si>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</si>
  <si>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</si>
  <si>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</si>
  <si>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</si>
  <si>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</si>
  <si>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</si>
  <si>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</si>
  <si>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</si>
  <si>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</si>
  <si>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</si>
  <si>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</si>
  <si>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</si>
  <si>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</si>
  <si>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</si>
  <si>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</si>
  <si>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</si>
  <si>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</si>
  <si>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</si>
  <si>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</si>
  <si>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</si>
  <si>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</si>
  <si>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</si>
  <si>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</si>
  <si>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</si>
  <si>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</si>
  <si>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</si>
  <si>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</si>
  <si>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</si>
  <si>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</si>
  <si>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</si>
  <si>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</si>
  <si>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</si>
  <si>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</si>
  <si>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</si>
  <si>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</si>
  <si>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</si>
  <si>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</si>
  <si>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</si>
  <si>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</si>
  <si>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</si>
  <si>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</si>
  <si>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</si>
  <si>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</si>
  <si>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</si>
  <si>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</si>
  <si>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</si>
  <si>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</si>
  <si>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</si>
  <si>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</si>
  <si>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</si>
  <si>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</si>
  <si>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</si>
  <si>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</si>
  <si>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</si>
  <si>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</si>
  <si>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</si>
  <si>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</si>
  <si>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</si>
  <si>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</si>
  <si>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</si>
  <si>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</si>
  <si>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</si>
  <si>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</si>
  <si>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</si>
  <si>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</si>
  <si>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</si>
  <si>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</si>
  <si>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</si>
  <si>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</si>
  <si>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</si>
  <si>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</si>
  <si>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</si>
  <si>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</si>
  <si>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</si>
  <si>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</si>
  <si>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</si>
  <si>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</si>
  <si>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</si>
  <si>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</si>
  <si>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</si>
  <si>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</si>
  <si>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</si>
  <si>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</si>
  <si>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</si>
  <si>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</si>
  <si>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</si>
  <si>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</si>
  <si>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</si>
  <si>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</si>
  <si>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</si>
  <si>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</si>
  <si>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</si>
  <si>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</si>
  <si>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</si>
  <si>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</si>
  <si>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</si>
  <si>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</si>
  <si>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</si>
  <si>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</si>
  <si>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</si>
  <si>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</si>
  <si>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</si>
  <si>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</si>
  <si>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</si>
  <si>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</si>
  <si>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</si>
  <si>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</si>
  <si>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</si>
  <si>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</si>
  <si>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</si>
  <si>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</si>
  <si>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</si>
  <si>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</si>
  <si>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</si>
  <si>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</si>
  <si>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</si>
  <si>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</si>
  <si>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</si>
  <si>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</si>
  <si>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</si>
  <si>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</si>
  <si>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</si>
  <si>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</si>
  <si>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</si>
  <si>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</si>
  <si>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</si>
  <si>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</si>
  <si>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</si>
  <si>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</si>
  <si>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</si>
  <si>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</si>
  <si>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</si>
  <si>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</si>
  <si>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</si>
  <si>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</si>
  <si>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</si>
  <si>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</si>
  <si>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</si>
  <si>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</si>
  <si>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</si>
  <si>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</si>
  <si>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</si>
  <si>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</si>
  <si>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</si>
  <si>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</si>
  <si>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</si>
  <si>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</si>
  <si>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</si>
  <si>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</si>
  <si>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</si>
  <si>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</si>
  <si>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</si>
  <si>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</si>
  <si>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</si>
  <si>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</si>
  <si>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</si>
  <si>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</si>
  <si>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</si>
  <si>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</si>
  <si>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</si>
  <si>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</si>
  <si>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</si>
  <si>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</si>
  <si>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</si>
  <si>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</si>
  <si>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</si>
  <si>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</si>
  <si>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</si>
  <si>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</si>
  <si>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</si>
  <si>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</si>
  <si>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</si>
  <si>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</si>
  <si>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</si>
  <si>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</si>
  <si>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</si>
  <si>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</si>
  <si>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</si>
  <si>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</si>
  <si>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</si>
  <si>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</si>
  <si>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</si>
  <si>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</si>
  <si>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</si>
  <si>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</si>
  <si>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</si>
  <si>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</si>
  <si>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</si>
  <si>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</si>
  <si>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</si>
  <si>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</si>
  <si>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</si>
  <si>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</si>
  <si>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</si>
  <si>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</si>
  <si>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</si>
  <si>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</si>
  <si>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</si>
  <si>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</si>
  <si>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</si>
  <si>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</si>
  <si>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</si>
  <si>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</si>
  <si>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</si>
  <si>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</si>
  <si>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</si>
  <si>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</si>
  <si>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</si>
  <si>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</si>
  <si>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</si>
  <si>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</si>
  <si>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</si>
  <si>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</si>
  <si>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</si>
  <si>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</si>
  <si>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</si>
  <si>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</si>
  <si>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</si>
  <si>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</si>
  <si>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</si>
  <si>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</si>
  <si>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</si>
  <si>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</si>
  <si>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</si>
  <si>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</si>
  <si>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</si>
  <si>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</si>
  <si>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</si>
  <si>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</si>
  <si>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</si>
  <si>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</si>
  <si>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</si>
  <si>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</si>
  <si>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</si>
  <si>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</si>
  <si>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</si>
  <si>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</si>
  <si>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</si>
  <si>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</si>
  <si>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</si>
  <si>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</si>
  <si>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</si>
  <si>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</si>
  <si>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</si>
  <si>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</si>
  <si>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</si>
  <si>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</si>
  <si>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</si>
  <si>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</si>
  <si>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</si>
  <si>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</si>
  <si>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</si>
  <si>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</si>
  <si>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</si>
  <si>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</si>
  <si>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</si>
  <si>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</si>
  <si>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</si>
  <si>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</si>
  <si>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</si>
  <si>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</si>
  <si>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</si>
  <si>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</si>
  <si>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</si>
  <si>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</si>
  <si>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</si>
  <si>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</si>
  <si>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</si>
  <si>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</si>
  <si>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</si>
  <si>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</si>
  <si>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</si>
  <si>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</si>
  <si>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</si>
  <si>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</si>
  <si>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</si>
  <si>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</si>
  <si>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</si>
  <si>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</si>
  <si>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</si>
  <si>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</si>
  <si>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</si>
  <si>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</si>
  <si>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</si>
  <si>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</si>
  <si>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</si>
  <si>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</si>
  <si>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</si>
  <si>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</si>
  <si>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</si>
  <si>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</si>
  <si>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</si>
  <si>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</si>
  <si>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</si>
  <si>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</si>
  <si>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</si>
  <si>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</si>
  <si>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</si>
  <si>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</si>
  <si>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</si>
  <si>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</si>
  <si>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</si>
  <si>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</si>
  <si>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</si>
  <si>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</si>
  <si>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</si>
  <si>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</si>
  <si>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</si>
  <si>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</si>
  <si>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</si>
  <si>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</si>
  <si>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</si>
  <si>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</si>
  <si>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</si>
  <si>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</si>
  <si>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</si>
  <si>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</si>
  <si>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</si>
  <si>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</si>
  <si>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</si>
  <si>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</si>
  <si>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</si>
  <si>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</si>
  <si>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</si>
  <si>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</si>
  <si>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</si>
  <si>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</si>
  <si>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</si>
  <si>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</si>
  <si>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</si>
  <si>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</si>
  <si>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</si>
  <si>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</si>
  <si>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</si>
  <si>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</si>
  <si>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</si>
  <si>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</si>
  <si>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</si>
  <si>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</si>
  <si>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</si>
  <si>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</si>
  <si>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</si>
  <si>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</si>
  <si>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</si>
  <si>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</si>
  <si>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</si>
  <si>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</si>
  <si>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</si>
  <si>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</si>
  <si>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</si>
  <si>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</si>
  <si>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</si>
  <si>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</si>
  <si>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</si>
  <si>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</si>
  <si>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</si>
  <si>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</si>
  <si>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</si>
  <si>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</si>
  <si>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</si>
  <si>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</si>
  <si>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</si>
  <si>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</si>
  <si>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</si>
  <si>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</si>
  <si>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</si>
  <si>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</si>
  <si>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</si>
  <si>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</si>
  <si>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</si>
  <si>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</si>
  <si>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</si>
  <si>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</si>
  <si>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</si>
  <si>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</si>
  <si>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</si>
  <si>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</si>
  <si>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</si>
  <si>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</si>
  <si>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</si>
  <si>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</si>
  <si>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</si>
  <si>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</si>
  <si>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</si>
  <si>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</si>
  <si>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</si>
  <si>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</si>
  <si>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</si>
  <si>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</si>
  <si>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</si>
  <si>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</si>
  <si>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</si>
  <si>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</si>
  <si>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</si>
  <si>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</si>
  <si>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</si>
  <si>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</si>
  <si>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</si>
  <si>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</si>
  <si>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</si>
  <si>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</si>
  <si>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</si>
  <si>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</si>
  <si>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</si>
  <si>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</si>
  <si>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</si>
  <si>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</si>
  <si>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</si>
  <si>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</si>
  <si>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</si>
  <si>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</si>
  <si>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</si>
  <si>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</si>
  <si>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</si>
  <si>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</si>
  <si>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</si>
  <si>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</si>
  <si>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</si>
  <si>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</si>
  <si>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</si>
  <si>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</si>
  <si>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</si>
  <si>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</si>
  <si>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</si>
  <si>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</si>
  <si>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</si>
  <si>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</si>
  <si>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</si>
  <si>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</si>
  <si>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</si>
  <si>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</si>
  <si>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</si>
  <si>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</si>
  <si>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</si>
  <si>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</si>
  <si>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</si>
  <si>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</si>
  <si>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</si>
  <si>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</si>
  <si>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</si>
  <si>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</si>
  <si>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</si>
  <si>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</si>
  <si>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</si>
  <si>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</si>
  <si>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</si>
  <si>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</si>
  <si>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</si>
  <si>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</si>
  <si>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</si>
  <si>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</si>
  <si>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</si>
  <si>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</si>
  <si>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</si>
  <si>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</si>
  <si>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</si>
  <si>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</si>
  <si>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</si>
  <si>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</si>
  <si>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</si>
  <si>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</si>
  <si>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</si>
  <si>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</si>
  <si>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</si>
  <si>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</si>
  <si>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</si>
  <si>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</si>
  <si>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</si>
  <si>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</si>
  <si>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</si>
  <si>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</si>
  <si>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</si>
  <si>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</si>
  <si>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</si>
  <si>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</si>
  <si>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</si>
  <si>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</si>
  <si>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</si>
  <si>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</si>
  <si>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</si>
  <si>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</si>
  <si>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</si>
  <si>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</si>
  <si>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</si>
  <si>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</si>
  <si>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</si>
  <si>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</si>
  <si>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</si>
  <si>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</si>
  <si>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</si>
  <si>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</si>
  <si>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</si>
  <si>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</si>
  <si>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</si>
  <si>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</si>
  <si>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</si>
  <si>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</si>
  <si>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</si>
  <si>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</si>
  <si>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</si>
  <si>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</si>
  <si>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</si>
  <si>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</si>
  <si>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</si>
  <si>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</si>
  <si>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</si>
  <si>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</si>
  <si>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</si>
  <si>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</si>
  <si>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</si>
  <si>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</si>
  <si>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</si>
  <si>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</si>
  <si>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</si>
  <si>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</si>
  <si>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</si>
  <si>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</si>
  <si>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</si>
  <si>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</si>
  <si>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</si>
  <si>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</si>
  <si>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</si>
  <si>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</si>
  <si>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</si>
  <si>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</si>
  <si>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</si>
  <si>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</si>
  <si>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</si>
  <si>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</si>
  <si>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</si>
  <si>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</si>
  <si>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</si>
  <si>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</si>
  <si>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</si>
  <si>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</si>
  <si>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</si>
  <si>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</si>
  <si>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</si>
  <si>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</si>
  <si>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</si>
  <si>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</si>
  <si>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</si>
  <si>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</si>
  <si>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</si>
  <si>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</si>
  <si>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</si>
  <si>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</si>
  <si>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</si>
  <si>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</si>
  <si>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</si>
  <si>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</si>
  <si>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</si>
  <si>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</si>
  <si>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</si>
  <si>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</si>
  <si>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</si>
  <si>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</si>
  <si>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</si>
  <si>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</si>
  <si>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</si>
  <si>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</si>
  <si>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</si>
  <si>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</si>
  <si>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</si>
  <si>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</si>
  <si>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</si>
  <si>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</si>
  <si>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</si>
  <si>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</si>
  <si>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</si>
  <si>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</si>
  <si>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</si>
  <si>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</si>
  <si>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</si>
  <si>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</si>
  <si>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</si>
  <si>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</si>
  <si>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</si>
  <si>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</si>
  <si>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</si>
  <si>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</si>
  <si>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</si>
  <si>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</si>
  <si>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</si>
  <si>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</si>
  <si>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</si>
  <si>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</si>
  <si>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</si>
  <si>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</si>
  <si>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</si>
  <si>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</si>
  <si>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</si>
  <si>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</si>
  <si>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</si>
  <si>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</si>
  <si>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</si>
  <si>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</si>
  <si>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</si>
  <si>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</si>
  <si>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</si>
  <si>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</si>
  <si>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</si>
  <si>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</si>
  <si>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</si>
  <si>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</si>
  <si>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</si>
  <si>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</si>
  <si>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</si>
  <si>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</si>
  <si>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</si>
  <si>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</si>
  <si>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</si>
  <si>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</si>
  <si>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</si>
  <si>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</si>
  <si>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</si>
  <si>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</si>
  <si>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</si>
  <si>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</si>
  <si>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</si>
  <si>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</si>
  <si>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</si>
  <si>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</si>
  <si>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</si>
  <si>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</si>
  <si>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</si>
  <si>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</si>
  <si>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</si>
  <si>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</si>
  <si>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</si>
  <si>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</si>
  <si>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</si>
  <si>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</si>
  <si>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</si>
  <si>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</si>
  <si>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</si>
  <si>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</si>
  <si>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</si>
  <si>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</si>
  <si>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</si>
  <si>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</si>
  <si>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</si>
  <si>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</si>
  <si>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</si>
  <si>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</si>
  <si>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</si>
  <si>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</si>
  <si>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</si>
  <si>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</si>
  <si>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</si>
  <si>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</si>
  <si>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</si>
  <si>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</si>
  <si>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</si>
  <si>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</si>
  <si>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</si>
  <si>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</si>
  <si>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</si>
  <si>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</si>
  <si>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</si>
  <si>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</si>
  <si>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</si>
  <si>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</si>
  <si>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</si>
  <si>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</si>
  <si>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</si>
  <si>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</si>
  <si>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</si>
  <si>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</si>
  <si>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</si>
  <si>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</si>
  <si>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</si>
  <si>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</si>
  <si>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</si>
  <si>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</si>
  <si>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</si>
  <si>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</si>
  <si>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</si>
  <si>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</si>
  <si>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</si>
  <si>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</si>
  <si>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</si>
  <si>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</si>
  <si>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</si>
  <si>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</si>
  <si>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</si>
  <si>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</si>
  <si>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</si>
  <si>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</si>
  <si>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</si>
  <si>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</si>
  <si>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</si>
  <si>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</si>
  <si>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</si>
  <si>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</si>
  <si>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</si>
  <si>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</si>
  <si>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</si>
  <si>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</si>
  <si>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</si>
  <si>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</si>
  <si>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</si>
  <si>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</si>
  <si>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</si>
  <si>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</si>
  <si>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</si>
  <si>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</si>
  <si>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</si>
  <si>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</si>
  <si>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</si>
  <si>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</si>
  <si>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</si>
  <si>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</si>
  <si>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</si>
  <si>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</si>
  <si>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</si>
  <si>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</si>
  <si>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</si>
  <si>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</si>
  <si>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</si>
  <si>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</si>
  <si>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</si>
  <si>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</si>
  <si>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</si>
  <si>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</si>
  <si>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</si>
  <si>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</si>
  <si>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</si>
  <si>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</si>
  <si>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</si>
  <si>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</si>
  <si>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</si>
  <si>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</si>
  <si>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</si>
  <si>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</si>
  <si>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</si>
  <si>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</si>
  <si>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</si>
  <si>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</si>
  <si>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</si>
  <si>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</si>
  <si>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</si>
  <si>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</si>
  <si>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</si>
  <si>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</si>
  <si>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</si>
  <si>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</si>
  <si>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</si>
  <si>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</si>
  <si>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</si>
  <si>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</si>
  <si>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</si>
  <si>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</si>
  <si>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</si>
  <si>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</si>
  <si>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</si>
  <si>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</si>
  <si>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</si>
  <si>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</si>
  <si>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</si>
  <si>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</si>
  <si>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</si>
  <si>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</si>
  <si>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</si>
  <si>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</si>
  <si>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</si>
  <si>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</si>
  <si>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</si>
  <si>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</si>
  <si>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</si>
  <si>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</si>
  <si>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</si>
  <si>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</si>
  <si>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</si>
  <si>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</si>
  <si>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</si>
  <si>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</si>
  <si>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</si>
  <si>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</si>
  <si>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</si>
  <si>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</si>
  <si>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</si>
  <si>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</si>
  <si>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</si>
  <si>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</si>
  <si>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</si>
  <si>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</si>
  <si>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</si>
  <si>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</si>
  <si>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</si>
  <si>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</si>
  <si>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</si>
  <si>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</si>
  <si>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</si>
  <si>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</si>
  <si>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</si>
  <si>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</si>
  <si>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</si>
  <si>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</si>
  <si>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</si>
  <si>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</si>
  <si>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</si>
  <si>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</si>
  <si>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</si>
  <si>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</si>
  <si>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</si>
  <si>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</si>
  <si>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</si>
  <si>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</si>
  <si>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</si>
  <si>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</si>
  <si>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</si>
  <si>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</si>
  <si>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</si>
  <si>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</si>
  <si>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</si>
  <si>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</si>
  <si>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</si>
  <si>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</si>
  <si>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</si>
  <si>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</si>
  <si>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</si>
  <si>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</si>
  <si>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</si>
  <si>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</si>
  <si>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</si>
  <si>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</si>
  <si>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</si>
  <si>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</si>
  <si>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</si>
  <si>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</si>
  <si>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</si>
  <si>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</si>
  <si>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</si>
  <si>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</si>
  <si>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</si>
  <si>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</si>
  <si>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</si>
  <si>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</si>
  <si>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</si>
  <si>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</si>
  <si>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</si>
  <si>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</si>
  <si>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</si>
  <si>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</si>
  <si>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</si>
  <si>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</si>
  <si>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</si>
  <si>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</si>
  <si>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</si>
  <si>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</si>
  <si>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</si>
  <si>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</si>
  <si>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</si>
  <si>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</si>
  <si>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</si>
  <si>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</si>
  <si>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</si>
  <si>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</si>
  <si>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</si>
  <si>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</si>
  <si>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</si>
  <si>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</si>
  <si>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</si>
  <si>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</si>
  <si>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</si>
  <si>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</si>
  <si>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</si>
  <si>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</si>
  <si>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</si>
  <si>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</si>
  <si>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</si>
  <si>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</si>
  <si>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</si>
  <si>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</si>
  <si>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</si>
  <si>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</si>
  <si>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</si>
  <si>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</si>
  <si>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</si>
  <si>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</si>
  <si>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</si>
  <si>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</si>
  <si>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</si>
  <si>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</si>
  <si>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</si>
  <si>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</si>
  <si>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</si>
  <si>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</si>
  <si>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</si>
  <si>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</si>
  <si>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</si>
  <si>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</si>
  <si>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</si>
  <si>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</si>
  <si>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</si>
  <si>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</si>
  <si>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</si>
  <si>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</si>
  <si>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</si>
  <si>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</si>
  <si>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</si>
  <si>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</si>
  <si>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</si>
  <si>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</si>
  <si>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</si>
  <si>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</si>
  <si>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</si>
  <si>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</si>
  <si>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</si>
  <si>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</si>
  <si>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</si>
  <si>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</si>
  <si>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</si>
  <si>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</si>
  <si>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</si>
  <si>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</si>
  <si>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</si>
  <si>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</si>
  <si>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</si>
  <si>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</si>
  <si>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</si>
  <si>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</si>
  <si>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</si>
  <si>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</si>
  <si>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</si>
  <si>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</si>
  <si>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</si>
  <si>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</si>
  <si>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</si>
  <si>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</si>
  <si>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</si>
  <si>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</si>
  <si>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</si>
  <si>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</si>
  <si>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</si>
  <si>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</si>
  <si>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</si>
  <si>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</si>
  <si>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</si>
  <si>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</si>
  <si>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</si>
  <si>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</si>
  <si>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</si>
  <si>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</si>
  <si>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</si>
  <si>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</si>
  <si>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</si>
  <si>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</si>
  <si>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</si>
  <si>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</si>
  <si>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</si>
  <si>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</si>
  <si>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</si>
  <si>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</si>
  <si>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</si>
  <si>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</si>
  <si>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</si>
  <si>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</si>
  <si>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</si>
  <si>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</si>
  <si>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</si>
  <si>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</si>
  <si>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</si>
  <si>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</si>
  <si>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</si>
  <si>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</si>
  <si>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</si>
  <si>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</si>
  <si>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</si>
  <si>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</si>
  <si>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</si>
  <si>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</si>
  <si>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</si>
  <si>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</si>
  <si>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</si>
  <si>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</si>
  <si>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</si>
  <si>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</si>
  <si>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</si>
  <si>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</si>
  <si>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</si>
  <si>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</si>
  <si>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</si>
  <si>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</si>
  <si>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</si>
  <si>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</si>
  <si>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</si>
  <si>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</si>
  <si>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</si>
  <si>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</si>
  <si>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</si>
  <si>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</si>
  <si>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</si>
  <si>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</si>
  <si>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</si>
  <si>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</si>
  <si>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</si>
  <si>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</si>
  <si>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</si>
  <si>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</si>
  <si>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</si>
  <si>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</si>
  <si>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</si>
  <si>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</si>
  <si>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</si>
  <si>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</si>
  <si>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</si>
  <si>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</si>
  <si>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</si>
  <si>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</si>
  <si>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</si>
  <si>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</si>
  <si>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</si>
  <si>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</si>
  <si>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</si>
  <si>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</si>
  <si>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</si>
  <si>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</si>
  <si>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</si>
  <si>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</si>
  <si>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</si>
  <si>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</si>
  <si>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</si>
  <si>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</si>
  <si>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</si>
  <si>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</si>
  <si>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</si>
  <si>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</si>
  <si>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</si>
  <si>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</si>
  <si>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</si>
  <si>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</si>
  <si>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</si>
  <si>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</si>
  <si>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</si>
  <si>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</si>
  <si>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</si>
  <si>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</si>
  <si>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</si>
  <si>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</si>
  <si>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</si>
  <si>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</si>
  <si>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</si>
  <si>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</si>
  <si>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</si>
  <si>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</si>
  <si>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</si>
  <si>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</si>
  <si>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</si>
  <si>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</si>
  <si>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</si>
  <si>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</si>
  <si>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</si>
  <si>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</si>
  <si>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</si>
  <si>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</si>
  <si>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</si>
  <si>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</si>
  <si>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</si>
  <si>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</si>
  <si>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</si>
  <si>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</si>
  <si>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</si>
  <si>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</si>
  <si>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</si>
  <si>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</si>
  <si>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</si>
  <si>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</si>
  <si>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</si>
  <si>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</si>
  <si>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</si>
  <si>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</si>
  <si>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</si>
  <si>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</si>
  <si>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</si>
  <si>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</si>
  <si>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</si>
  <si>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</si>
  <si>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</si>
  <si>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</si>
  <si>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</si>
  <si>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</si>
  <si>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</si>
  <si>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</si>
  <si>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</si>
  <si>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</si>
  <si>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</si>
  <si>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</si>
  <si>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</si>
  <si>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</si>
  <si>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</si>
  <si>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</si>
  <si>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</si>
  <si>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</si>
  <si>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</si>
  <si>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</si>
  <si>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</si>
  <si>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</si>
  <si>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</si>
  <si>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</si>
  <si>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</si>
  <si>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</si>
  <si>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</si>
  <si>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</si>
  <si>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</si>
  <si>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</si>
  <si>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</si>
  <si>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</si>
  <si>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</si>
  <si>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</si>
  <si>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</si>
  <si>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</si>
  <si>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</si>
  <si>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</si>
  <si>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</si>
  <si>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</si>
  <si>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</si>
  <si>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</si>
  <si>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</si>
  <si>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</si>
  <si>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</si>
  <si>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</si>
  <si>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</si>
  <si>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</si>
  <si>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</si>
  <si>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</si>
  <si>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</si>
  <si>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</si>
  <si>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</si>
  <si>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</si>
  <si>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</si>
  <si>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</si>
  <si>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</si>
  <si>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</si>
  <si>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</si>
  <si>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</si>
  <si>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</si>
  <si>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</si>
  <si>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</si>
  <si>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</si>
  <si>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</si>
  <si>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</si>
  <si>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</si>
  <si>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</si>
  <si>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</si>
  <si>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</si>
  <si>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</si>
  <si>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</si>
  <si>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</si>
  <si>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</si>
  <si>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</si>
  <si>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</si>
  <si>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</si>
  <si>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</si>
  <si>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</si>
  <si>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</si>
  <si>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</si>
  <si>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</si>
  <si>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</si>
  <si>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</si>
  <si>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</si>
  <si>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</si>
  <si>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</si>
  <si>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</si>
  <si>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</si>
  <si>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</si>
  <si>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</si>
  <si>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</si>
  <si>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</si>
  <si>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</si>
  <si>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</si>
  <si>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</si>
  <si>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</si>
  <si>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</si>
  <si>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</si>
  <si>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</si>
  <si>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</si>
  <si>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</si>
  <si>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</si>
  <si>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</si>
  <si>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</si>
  <si>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</si>
  <si>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</si>
  <si>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</si>
  <si>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</si>
  <si>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</si>
  <si>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</si>
  <si>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</si>
  <si>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</si>
  <si>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</si>
  <si>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</si>
  <si>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</si>
  <si>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</si>
  <si>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</si>
  <si>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</si>
  <si>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</si>
  <si>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</si>
  <si>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</si>
  <si>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</si>
  <si>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</si>
  <si>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</si>
  <si>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</si>
  <si>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</si>
  <si>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</si>
  <si>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</si>
  <si>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</si>
  <si>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</si>
  <si>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</si>
  <si>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</si>
  <si>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</si>
  <si>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</si>
  <si>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</si>
  <si>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</si>
  <si>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</si>
  <si>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</si>
  <si>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</si>
  <si>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</si>
  <si>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</si>
  <si>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</si>
  <si>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</si>
  <si>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</si>
  <si>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</si>
  <si>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</si>
  <si>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</si>
  <si>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</si>
  <si>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</si>
  <si>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</si>
  <si>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</si>
  <si>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</si>
  <si>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</si>
  <si>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</si>
  <si>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</si>
  <si>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</si>
  <si>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</si>
  <si>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</si>
  <si>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</si>
  <si>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</si>
  <si>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</si>
  <si>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</si>
  <si>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</si>
  <si>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</si>
  <si>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</si>
  <si>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</si>
  <si>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</si>
  <si>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</si>
  <si>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</si>
  <si>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</si>
  <si>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</si>
  <si>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</si>
  <si>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</si>
  <si>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</si>
  <si>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</si>
  <si>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</si>
  <si>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</si>
  <si>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</si>
  <si>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</si>
  <si>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</si>
  <si>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</si>
  <si>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</si>
  <si>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</si>
  <si>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</si>
  <si>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</si>
  <si>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</si>
  <si>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</si>
  <si>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</si>
  <si>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</si>
  <si>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</si>
  <si>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</si>
  <si>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</si>
  <si>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</si>
  <si>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</si>
  <si>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</si>
  <si>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</si>
  <si>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</si>
  <si>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</si>
  <si>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</si>
  <si>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</si>
  <si>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</si>
  <si>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</si>
  <si>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</si>
  <si>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</si>
  <si>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</si>
  <si>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</si>
  <si>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</si>
  <si>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</si>
  <si>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</si>
  <si>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</si>
  <si>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</si>
  <si>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</si>
  <si>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</si>
  <si>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</si>
  <si>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</si>
  <si>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</si>
  <si>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</si>
  <si>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</si>
  <si>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</si>
  <si>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</si>
  <si>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</si>
  <si>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</si>
  <si>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</si>
  <si>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</si>
  <si>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</si>
  <si>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</si>
  <si>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</si>
  <si>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</si>
  <si>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</si>
  <si>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</si>
  <si>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</si>
  <si>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</si>
  <si>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</si>
  <si>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</si>
  <si>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</si>
  <si>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</si>
  <si>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</si>
  <si>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</si>
  <si>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</si>
  <si>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</si>
  <si>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</si>
  <si>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</si>
  <si>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</si>
  <si>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</si>
  <si>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</si>
  <si>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</si>
  <si>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</si>
  <si>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</si>
  <si>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</si>
  <si>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</si>
  <si>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</si>
  <si>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</si>
  <si>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</si>
  <si>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</si>
  <si>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</si>
  <si>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</si>
  <si>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</si>
  <si>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</si>
  <si>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</si>
  <si>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</si>
  <si>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</si>
  <si>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</si>
  <si>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</si>
  <si>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</si>
  <si>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</si>
  <si>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</si>
  <si>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</si>
  <si>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</si>
  <si>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</si>
  <si>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</si>
  <si>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</si>
  <si>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</si>
  <si>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</si>
  <si>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</si>
  <si>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</si>
  <si>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</si>
  <si>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</si>
  <si>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</si>
  <si>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</si>
  <si>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</si>
  <si>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</si>
  <si>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</si>
  <si>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</si>
  <si>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</si>
  <si>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</si>
  <si>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</si>
  <si>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</si>
  <si>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</si>
  <si>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</si>
  <si>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</si>
  <si>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</si>
  <si>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</si>
  <si>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</si>
  <si>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</si>
  <si>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</si>
  <si>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</si>
  <si>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</si>
  <si>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</si>
  <si>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</si>
  <si>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</si>
  <si>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</si>
  <si>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</si>
  <si>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</si>
  <si>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</si>
  <si>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</si>
  <si>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</si>
  <si>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</si>
  <si>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</si>
  <si>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</si>
  <si>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</si>
  <si>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</si>
  <si>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</si>
  <si>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</si>
  <si>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</si>
  <si>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</si>
  <si>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</si>
  <si>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</si>
  <si>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</si>
  <si>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</si>
  <si>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</si>
  <si>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</si>
  <si>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</si>
  <si>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</si>
  <si>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</si>
  <si>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</si>
  <si>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</si>
  <si>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</si>
  <si>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</si>
  <si>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</si>
  <si>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</si>
  <si>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</si>
  <si>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</si>
  <si>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</si>
  <si>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</si>
  <si>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</si>
  <si>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</si>
  <si>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</si>
  <si>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</si>
  <si>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</si>
  <si>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</si>
  <si>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</si>
  <si>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</si>
  <si>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</si>
  <si>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</si>
  <si>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</si>
  <si>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</si>
  <si>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</si>
  <si>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</si>
  <si>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</si>
  <si>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</si>
  <si>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</si>
  <si>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</si>
  <si>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</si>
  <si>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</si>
  <si>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</si>
  <si>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</si>
  <si>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</si>
  <si>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</si>
  <si>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</si>
  <si>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</si>
  <si>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</si>
  <si>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</si>
  <si>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</si>
  <si>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</si>
  <si>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</si>
  <si>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</si>
  <si>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</si>
  <si>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</si>
  <si>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</si>
  <si>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</si>
  <si>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</si>
  <si>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</si>
  <si>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</si>
  <si>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</si>
  <si>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</si>
  <si>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</si>
  <si>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</si>
  <si>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</si>
  <si>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</si>
  <si>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</si>
  <si>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</si>
  <si>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</si>
  <si>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</si>
  <si>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</si>
  <si>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</si>
  <si>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</si>
  <si>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</si>
  <si>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</si>
  <si>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</si>
  <si>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</si>
  <si>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</si>
  <si>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</si>
  <si>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</si>
  <si>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</si>
  <si>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</si>
  <si>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</si>
  <si>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</si>
  <si>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</si>
  <si>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</si>
  <si>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</si>
  <si>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</si>
  <si>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</si>
  <si>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</si>
  <si>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</si>
  <si>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</si>
  <si>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</si>
  <si>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</si>
  <si>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</si>
  <si>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</si>
  <si>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</si>
  <si>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</si>
  <si>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</si>
  <si>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</si>
  <si>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</si>
  <si>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</si>
  <si>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</si>
  <si>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</si>
  <si>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</si>
  <si>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</si>
  <si>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</si>
  <si>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</si>
  <si>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</si>
  <si>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</si>
  <si>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</si>
  <si>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</si>
  <si>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</si>
  <si>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</si>
  <si>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</si>
  <si>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</si>
  <si>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</si>
  <si>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</si>
  <si>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</si>
  <si>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</si>
  <si>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</si>
  <si>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</si>
  <si>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</si>
  <si>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</si>
  <si>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</si>
  <si>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</si>
  <si>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</si>
  <si>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</si>
  <si>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</si>
  <si>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</si>
  <si>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</si>
  <si>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</si>
  <si>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</si>
  <si>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</si>
  <si>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</si>
  <si>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</si>
  <si>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</si>
  <si>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</si>
  <si>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</si>
  <si>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</si>
  <si>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</si>
  <si>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</si>
  <si>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</si>
  <si>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</si>
  <si>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</si>
  <si>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</si>
  <si>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</si>
  <si>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</si>
  <si>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</si>
  <si>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</si>
  <si>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</si>
  <si>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</si>
  <si>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</si>
  <si>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</si>
  <si>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</si>
  <si>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</si>
  <si>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</si>
  <si>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</si>
  <si>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</si>
  <si>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</si>
  <si>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</si>
  <si>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</si>
  <si>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</si>
  <si>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</si>
  <si>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</si>
  <si>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</si>
  <si>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</si>
  <si>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</si>
  <si>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</si>
  <si>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</si>
  <si>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</si>
  <si>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</si>
  <si>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</si>
  <si>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</si>
  <si>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</si>
  <si>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</si>
  <si>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</si>
  <si>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</si>
  <si>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</si>
  <si>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</si>
  <si>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</si>
  <si>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</si>
  <si>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</si>
  <si>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</si>
  <si>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</si>
  <si>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</si>
  <si>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</si>
  <si>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</si>
  <si>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</si>
  <si>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</si>
  <si>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</si>
  <si>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</si>
  <si>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</si>
  <si>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</si>
  <si>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</si>
  <si>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</si>
  <si>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</si>
  <si>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</si>
  <si>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</si>
  <si>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</si>
  <si>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</si>
  <si>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</si>
  <si>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</si>
  <si>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</si>
  <si>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</si>
  <si>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</si>
  <si>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</si>
  <si>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</si>
  <si>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</si>
  <si>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</si>
  <si>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</si>
  <si>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</si>
  <si>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</si>
  <si>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</si>
  <si>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</si>
  <si>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</si>
  <si>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</si>
  <si>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</si>
  <si>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</si>
  <si>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</si>
  <si>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</si>
  <si>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</si>
  <si>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</si>
  <si>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</si>
  <si>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</si>
  <si>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</si>
  <si>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</si>
  <si>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</si>
  <si>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</si>
  <si>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</si>
  <si>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</si>
  <si>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</si>
  <si>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</si>
  <si>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</si>
  <si>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</si>
  <si>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</si>
  <si>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</si>
  <si>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</si>
  <si>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</si>
  <si>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</si>
  <si>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</si>
  <si>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</si>
  <si>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</si>
  <si>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</si>
  <si>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</si>
  <si>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</si>
  <si>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</si>
  <si>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</si>
  <si>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</si>
  <si>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</si>
  <si>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</si>
  <si>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</si>
  <si>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</si>
  <si>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</si>
  <si>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</si>
  <si>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</si>
  <si>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</si>
  <si>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</si>
  <si>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</si>
  <si>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</si>
  <si>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</si>
  <si>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</si>
  <si>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</si>
  <si>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</si>
  <si>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</si>
  <si>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</si>
  <si>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</si>
  <si>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</si>
  <si>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</si>
  <si>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</si>
  <si>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</si>
  <si>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</si>
  <si>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</si>
  <si>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</si>
  <si>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</si>
  <si>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</si>
  <si>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</si>
  <si>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</si>
  <si>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</si>
  <si>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</si>
  <si>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</si>
  <si>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</si>
  <si>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</si>
  <si>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</si>
  <si>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</si>
  <si>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</si>
  <si>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</si>
  <si>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</si>
  <si>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</si>
  <si>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</si>
  <si>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</si>
  <si>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</si>
  <si>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</si>
  <si>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</si>
  <si>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</si>
  <si>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</si>
  <si>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</si>
  <si>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</si>
  <si>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</si>
  <si>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</si>
  <si>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</si>
  <si>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</si>
  <si>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</si>
  <si>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</si>
  <si>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</si>
  <si>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</si>
  <si>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</si>
  <si>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</si>
  <si>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</si>
  <si>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</si>
  <si>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</si>
  <si>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</si>
  <si>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</si>
  <si>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</si>
  <si>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</si>
  <si>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</si>
  <si>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</si>
  <si>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</si>
  <si>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</si>
  <si>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</si>
  <si>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</si>
  <si>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</si>
  <si>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</si>
  <si>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</si>
  <si>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</si>
  <si>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</si>
  <si>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</si>
  <si>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</si>
  <si>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</si>
  <si>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</si>
  <si>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</si>
  <si>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</si>
  <si>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</si>
  <si>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</si>
  <si>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</si>
  <si>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</si>
  <si>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</si>
  <si>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</si>
  <si>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</si>
  <si>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</si>
  <si>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</si>
  <si>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</si>
  <si>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</si>
  <si>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</si>
  <si>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</si>
  <si>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</si>
  <si>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</si>
  <si>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</si>
  <si>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</si>
  <si>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</si>
  <si>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</si>
  <si>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</si>
  <si>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</si>
  <si>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</si>
  <si>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</si>
  <si>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</si>
  <si>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</si>
  <si>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</si>
  <si>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</si>
  <si>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</si>
  <si>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</si>
  <si>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</si>
  <si>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</si>
  <si>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</si>
  <si>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</si>
  <si>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</si>
  <si>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</si>
  <si>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</si>
  <si>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</si>
  <si>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</si>
  <si>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</si>
  <si>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</si>
  <si>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</si>
  <si>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</si>
  <si>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</si>
  <si>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</si>
  <si>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</si>
  <si>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</si>
  <si>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</si>
  <si>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</si>
  <si>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</si>
  <si>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</si>
  <si>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</si>
  <si>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</si>
  <si>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</si>
  <si>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</si>
  <si>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</si>
  <si>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</si>
  <si>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</si>
  <si>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</si>
  <si>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</si>
  <si>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</si>
  <si>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</si>
  <si>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</si>
  <si>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</si>
  <si>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</si>
  <si>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</si>
  <si>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</si>
  <si>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</si>
  <si>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</si>
  <si>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</si>
  <si>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</si>
  <si>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</si>
  <si>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</si>
  <si>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</si>
  <si>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</si>
  <si>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</si>
  <si>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</si>
  <si>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</si>
  <si>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</si>
  <si>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</si>
  <si>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</si>
  <si>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</si>
  <si>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</si>
  <si>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</si>
  <si>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</si>
  <si>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</si>
  <si>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</si>
  <si>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</si>
  <si>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</si>
  <si>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</si>
  <si>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</si>
  <si>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</si>
  <si>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</si>
  <si>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</si>
  <si>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</si>
  <si>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</si>
  <si>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</si>
  <si>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</si>
  <si>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</si>
  <si>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</si>
  <si>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</si>
  <si>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</si>
  <si>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</si>
  <si>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</si>
  <si>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</si>
  <si>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</si>
  <si>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</si>
  <si>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</si>
  <si>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</si>
  <si>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</si>
  <si>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</si>
  <si>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</si>
  <si>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</si>
  <si>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</si>
  <si>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</si>
  <si>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</si>
  <si>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</si>
  <si>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</si>
  <si>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</si>
  <si>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</si>
  <si>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</si>
  <si>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</si>
  <si>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</si>
  <si>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</si>
  <si>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</si>
  <si>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</si>
  <si>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</si>
  <si>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</si>
  <si>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</si>
  <si>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</si>
  <si>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</si>
  <si>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</si>
  <si>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</si>
  <si>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</si>
  <si>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</si>
  <si>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</si>
  <si>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</si>
  <si>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</si>
  <si>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</si>
  <si>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</si>
  <si>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</si>
  <si>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</si>
  <si>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</si>
  <si>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</si>
  <si>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</si>
  <si>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</si>
  <si>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</si>
  <si>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</si>
  <si>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</si>
  <si>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</si>
  <si>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</si>
  <si>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</si>
  <si>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</si>
  <si>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</si>
  <si>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</si>
  <si>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</si>
  <si>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</si>
  <si>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</si>
  <si>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</si>
  <si>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</si>
  <si>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</si>
  <si>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</si>
  <si>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</si>
  <si>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</si>
  <si>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</si>
  <si>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</si>
  <si>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</si>
  <si>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</si>
  <si>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</si>
  <si>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</si>
  <si>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</si>
  <si>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</si>
  <si>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</si>
  <si>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</si>
  <si>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</si>
  <si>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</si>
  <si>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</si>
  <si>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</si>
  <si>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</si>
  <si>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</si>
  <si>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</si>
  <si>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</si>
  <si>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</si>
  <si>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</si>
  <si>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</si>
  <si>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</si>
  <si>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</si>
  <si>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</si>
  <si>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</si>
  <si>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</si>
  <si>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</si>
  <si>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</si>
  <si>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</si>
  <si>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</si>
  <si>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</si>
  <si>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</si>
  <si>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</si>
  <si>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</si>
  <si>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</si>
  <si>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</si>
  <si>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</si>
  <si>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</si>
  <si>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</si>
  <si>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</si>
  <si>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</si>
  <si>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</si>
  <si>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</si>
  <si>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</si>
  <si>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</si>
  <si>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</si>
  <si>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</si>
  <si>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</si>
  <si>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</si>
  <si>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</si>
  <si>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</si>
  <si>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</si>
  <si>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</si>
  <si>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</si>
  <si>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</si>
  <si>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</si>
  <si>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</si>
  <si>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</si>
  <si>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</si>
  <si>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</si>
  <si>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</si>
  <si>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</si>
  <si>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</si>
  <si>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</si>
  <si>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</si>
  <si>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</si>
  <si>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</si>
  <si>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</si>
  <si>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</si>
  <si>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</si>
  <si>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</si>
  <si>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</si>
  <si>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</si>
  <si>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</si>
  <si>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</si>
  <si>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</si>
  <si>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</si>
  <si>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</si>
  <si>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</si>
  <si>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</si>
  <si>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</si>
  <si>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</si>
  <si>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</si>
  <si>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</si>
  <si>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</si>
  <si>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</si>
  <si>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</si>
  <si>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</si>
  <si>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</si>
  <si>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</si>
  <si>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</si>
  <si>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</si>
  <si>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</si>
  <si>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</si>
  <si>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</si>
  <si>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</si>
  <si>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</si>
  <si>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</si>
  <si>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</si>
  <si>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</si>
  <si>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</si>
  <si>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</si>
  <si>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</si>
  <si>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</si>
  <si>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</si>
  <si>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</si>
  <si>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</si>
  <si>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</si>
  <si>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</si>
  <si>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</si>
  <si>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</si>
  <si>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</si>
  <si>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</si>
  <si>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</si>
  <si>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</si>
  <si>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</si>
  <si>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</si>
  <si>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</si>
  <si>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</si>
  <si>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</si>
  <si>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</si>
  <si>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</si>
  <si>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</si>
  <si>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</si>
  <si>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</si>
  <si>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</si>
  <si>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</si>
  <si>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</si>
  <si>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</si>
  <si>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</si>
  <si>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</si>
  <si>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</si>
  <si>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</si>
  <si>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</si>
  <si>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</si>
  <si>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</si>
  <si>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</si>
  <si>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</si>
  <si>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</si>
  <si>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</si>
  <si>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</si>
  <si>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</si>
  <si>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</si>
  <si>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</si>
  <si>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</si>
  <si>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</si>
  <si>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</si>
  <si>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</si>
  <si>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</si>
  <si>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</si>
  <si>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</si>
  <si>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</si>
  <si>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</si>
  <si>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</si>
  <si>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</si>
  <si>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</si>
  <si>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</si>
  <si>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</si>
  <si>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</si>
  <si>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</si>
  <si>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</si>
  <si>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</si>
  <si>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</si>
  <si>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</si>
  <si>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</si>
  <si>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</si>
  <si>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</si>
  <si>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</si>
  <si>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</si>
  <si>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</si>
  <si>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</si>
  <si>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</si>
  <si>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</si>
  <si>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</si>
  <si>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</si>
  <si>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</si>
  <si>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</si>
  <si>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</si>
  <si>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</si>
  <si>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</si>
  <si>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</si>
  <si>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</si>
  <si>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</si>
  <si>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</si>
  <si>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</si>
  <si>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</si>
  <si>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</si>
  <si>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</si>
  <si>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</si>
  <si>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</si>
  <si>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</si>
  <si>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</si>
  <si>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</si>
  <si>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</si>
  <si>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</si>
  <si>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</si>
  <si>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</si>
  <si>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</si>
  <si>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</si>
  <si>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</si>
  <si>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</si>
  <si>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</si>
  <si>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</si>
  <si>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</si>
  <si>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</si>
  <si>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</si>
  <si>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</si>
  <si>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</si>
  <si>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</si>
  <si>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</si>
  <si>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</si>
  <si>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</si>
  <si>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</si>
  <si>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</si>
  <si>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</si>
  <si>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</si>
  <si>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</si>
  <si>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</si>
  <si>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</si>
  <si>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</si>
  <si>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</si>
  <si>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</si>
  <si>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</si>
  <si>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</si>
  <si>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</si>
  <si>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</si>
  <si>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</si>
  <si>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</si>
  <si>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</si>
  <si>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</si>
  <si>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</si>
  <si>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</si>
  <si>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</si>
  <si>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</si>
  <si>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</si>
  <si>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</si>
  <si>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</si>
  <si>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</si>
  <si>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</si>
  <si>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</si>
  <si>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</si>
  <si>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</si>
  <si>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</si>
  <si>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</si>
  <si>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</si>
  <si>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</si>
  <si>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</si>
  <si>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</si>
  <si>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</si>
  <si>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</si>
  <si>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</si>
  <si>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</si>
  <si>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</si>
  <si>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</si>
  <si>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</si>
  <si>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</si>
  <si>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</si>
  <si>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</si>
  <si>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</si>
  <si>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</si>
  <si>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</si>
  <si>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</si>
  <si>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</si>
  <si>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</si>
  <si>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</si>
  <si>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</si>
  <si>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</si>
  <si>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</si>
  <si>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</si>
  <si>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</si>
  <si>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</si>
  <si>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</si>
  <si>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</si>
  <si>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</si>
  <si>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</si>
  <si>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</si>
  <si>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</si>
  <si>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</si>
  <si>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</si>
  <si>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</si>
  <si>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</si>
  <si>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</si>
  <si>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</si>
  <si>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</si>
  <si>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</si>
  <si>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</si>
  <si>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</si>
  <si>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</si>
  <si>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</si>
  <si>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</si>
  <si>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</si>
  <si>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</si>
  <si>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</si>
  <si>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</si>
  <si>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</si>
  <si>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</si>
  <si>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</si>
  <si>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</si>
  <si>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</si>
  <si>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</si>
  <si>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</si>
  <si>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</si>
  <si>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</si>
  <si>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</si>
  <si>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</si>
  <si>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</si>
  <si>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</si>
  <si>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</si>
  <si>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</si>
  <si>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</si>
  <si>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</si>
  <si>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</si>
  <si>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</si>
  <si>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</si>
  <si>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</si>
  <si>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</si>
  <si>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</si>
  <si>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</si>
  <si>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</si>
  <si>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</si>
  <si>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</si>
  <si>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</si>
  <si>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</si>
  <si>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</si>
  <si>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</si>
  <si>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</si>
  <si>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</si>
  <si>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</si>
  <si>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</si>
  <si>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</si>
  <si>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</si>
  <si>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</si>
  <si>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</si>
  <si>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</si>
  <si>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</si>
  <si>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</si>
  <si>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</si>
  <si>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</si>
  <si>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</si>
  <si>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</si>
  <si>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</si>
  <si>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</si>
  <si>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</si>
  <si>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</si>
  <si>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</si>
  <si>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</si>
  <si>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</si>
  <si>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</si>
  <si>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</si>
  <si>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</si>
  <si>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</si>
  <si>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</si>
  <si>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</si>
  <si>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</si>
  <si>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</si>
  <si>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</si>
  <si>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</si>
  <si>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</si>
  <si>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</si>
  <si>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</si>
  <si>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</si>
  <si>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</si>
  <si>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</si>
  <si>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</si>
  <si>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</si>
  <si>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</si>
  <si>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</si>
  <si>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</si>
  <si>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</si>
  <si>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</si>
  <si>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</si>
  <si>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</si>
  <si>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</si>
  <si>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</si>
  <si>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</si>
  <si>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</si>
  <si>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</si>
  <si>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</si>
  <si>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</si>
  <si>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</si>
  <si>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</si>
  <si>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</si>
  <si>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</si>
  <si>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</si>
  <si>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</si>
  <si>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</si>
  <si>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</si>
  <si>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</si>
  <si>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</si>
  <si>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</si>
  <si>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</si>
  <si>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</si>
  <si>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</si>
  <si>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</si>
  <si>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</si>
  <si>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</si>
  <si>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</si>
  <si>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</si>
  <si>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</si>
  <si>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</si>
  <si>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</si>
  <si>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</si>
  <si>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</si>
  <si>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</si>
  <si>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</si>
  <si>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</si>
  <si>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</si>
  <si>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</si>
  <si>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</si>
  <si>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</si>
  <si>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</si>
  <si>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</si>
  <si>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</si>
  <si>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</si>
  <si>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</si>
  <si>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</si>
  <si>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</si>
  <si>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</si>
  <si>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</si>
  <si>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</si>
  <si>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</si>
  <si>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</si>
  <si>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</si>
  <si>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</si>
  <si>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</si>
  <si>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</si>
  <si>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</si>
  <si>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</si>
  <si>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</si>
  <si>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</si>
  <si>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</si>
  <si>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</si>
  <si>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</si>
  <si>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</si>
  <si>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</si>
  <si>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</si>
  <si>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</si>
  <si>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</si>
  <si>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</si>
  <si>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</si>
  <si>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</si>
  <si>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</si>
  <si>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</si>
  <si>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</si>
  <si>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</si>
  <si>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</si>
  <si>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</si>
  <si>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</si>
  <si>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</si>
  <si>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</si>
  <si>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</si>
  <si>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</si>
  <si>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</si>
  <si>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</si>
  <si>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</si>
  <si>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</si>
  <si>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</si>
  <si>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</si>
  <si>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</si>
  <si>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</si>
  <si>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</si>
  <si>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</si>
  <si>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</si>
  <si>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</si>
  <si>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</si>
  <si>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</si>
  <si>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</si>
  <si>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</si>
  <si>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</si>
  <si>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</si>
  <si>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</si>
  <si>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</si>
  <si>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</si>
  <si>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</si>
  <si>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</si>
  <si>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</si>
  <si>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</si>
  <si>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</si>
  <si>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</si>
  <si>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</si>
  <si>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</si>
  <si>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</si>
  <si>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</si>
  <si>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</si>
  <si>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</si>
  <si>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</si>
  <si>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</si>
  <si>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</si>
  <si>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</si>
  <si>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</si>
  <si>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</si>
  <si>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</si>
  <si>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</si>
  <si>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</si>
  <si>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</si>
  <si>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</si>
  <si>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</si>
  <si>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</si>
  <si>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</si>
  <si>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</si>
  <si>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</si>
  <si>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</si>
  <si>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</si>
  <si>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</si>
  <si>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</si>
  <si>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</si>
  <si>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</si>
  <si>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</si>
  <si>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</si>
  <si>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</si>
  <si>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</si>
  <si>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</si>
  <si>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</si>
  <si>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</si>
  <si>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</si>
  <si>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</si>
  <si>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</si>
  <si>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</si>
  <si>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</si>
  <si>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</si>
  <si>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</si>
  <si>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</si>
  <si>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</si>
  <si>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</si>
  <si>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</si>
  <si>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</si>
  <si>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</si>
  <si>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</si>
  <si>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</si>
  <si>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</si>
  <si>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</si>
  <si>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</si>
  <si>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</si>
  <si>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</si>
  <si>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</si>
  <si>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</si>
  <si>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</si>
  <si>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</si>
  <si>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</si>
  <si>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</si>
  <si>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</si>
  <si>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</si>
  <si>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</si>
  <si>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</si>
  <si>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</si>
  <si>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</si>
  <si>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</si>
  <si>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</si>
  <si>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</si>
  <si>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</si>
  <si>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</si>
  <si>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</si>
  <si>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</si>
  <si>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</si>
  <si>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</si>
  <si>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</si>
  <si>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</si>
  <si>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</si>
  <si>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</si>
  <si>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</si>
  <si>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</si>
  <si>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</si>
  <si>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</si>
  <si>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</si>
  <si>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</si>
  <si>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</si>
  <si>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</si>
  <si>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</si>
  <si>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</si>
  <si>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</si>
  <si>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</si>
  <si>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</si>
  <si>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</si>
  <si>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</si>
  <si>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</si>
  <si>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</si>
  <si>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</si>
  <si>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</si>
  <si>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</si>
  <si>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</si>
  <si>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</si>
  <si>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</si>
  <si>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</si>
  <si>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</si>
  <si>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</si>
  <si>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</si>
  <si>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</si>
  <si>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</si>
  <si>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</si>
  <si>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</si>
  <si>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</si>
  <si>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</si>
  <si>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</si>
  <si>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</si>
  <si>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</si>
  <si>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</si>
  <si>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</si>
  <si>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</si>
  <si>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</si>
  <si>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</si>
  <si>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</si>
  <si>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</si>
  <si>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</si>
  <si>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</si>
  <si>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</si>
  <si>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</si>
  <si>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</si>
  <si>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</si>
  <si>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</si>
  <si>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</si>
  <si>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</si>
  <si>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</si>
  <si>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</si>
  <si>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</si>
  <si>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</si>
  <si>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</si>
  <si>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</si>
  <si>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</si>
  <si>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</si>
  <si>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</si>
  <si>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</si>
  <si>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</si>
  <si>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</si>
  <si>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</si>
  <si>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</si>
  <si>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</si>
  <si>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</si>
  <si>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</si>
  <si>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</si>
  <si>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</si>
  <si>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</si>
  <si>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</si>
  <si>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</si>
  <si>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</si>
  <si>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</si>
  <si>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</si>
  <si>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</si>
  <si>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</si>
  <si>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</si>
  <si>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</si>
  <si>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</si>
  <si>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</si>
  <si>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</si>
  <si>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</si>
  <si>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</si>
  <si>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</si>
  <si>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</si>
  <si>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</si>
  <si>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</si>
  <si>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</si>
  <si>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</si>
  <si>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</si>
  <si>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</si>
  <si>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</si>
  <si>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</si>
  <si>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</si>
  <si>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</si>
  <si>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</si>
  <si>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</si>
  <si>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</si>
  <si>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</si>
  <si>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</si>
  <si>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</si>
  <si>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</si>
  <si>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</si>
  <si>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</si>
  <si>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</si>
  <si>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</si>
  <si>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</si>
  <si>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</si>
  <si>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</si>
  <si>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</si>
  <si>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</si>
  <si>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</si>
  <si>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</si>
  <si>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</si>
  <si>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</si>
  <si>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</si>
  <si>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</si>
  <si>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</si>
  <si>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</si>
  <si>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</si>
  <si>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</si>
  <si>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</si>
  <si>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</si>
  <si>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</si>
  <si>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</si>
  <si>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</si>
  <si>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</si>
  <si>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</si>
  <si>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</si>
  <si>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</si>
  <si>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</si>
  <si>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</si>
  <si>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</si>
  <si>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</si>
  <si>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</si>
  <si>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</si>
  <si>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</si>
  <si>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</si>
  <si>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</si>
  <si>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</si>
  <si>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</si>
  <si>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</si>
  <si>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</si>
  <si>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</si>
  <si>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</si>
  <si>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</si>
  <si>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</si>
  <si>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</si>
  <si>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</si>
  <si>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</si>
  <si>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</si>
  <si>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</si>
  <si>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</si>
  <si>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</si>
  <si>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</si>
  <si>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</si>
  <si>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</si>
  <si>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</si>
  <si>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</si>
  <si>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</si>
  <si>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</si>
  <si>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</si>
  <si>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</si>
  <si>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</si>
  <si>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</si>
  <si>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</si>
  <si>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</si>
  <si>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</si>
  <si>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</si>
  <si>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</si>
  <si>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</si>
  <si>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</si>
  <si>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</si>
  <si>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</si>
  <si>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</si>
  <si>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</si>
  <si>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</si>
  <si>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</si>
  <si>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</si>
  <si>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</si>
  <si>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</si>
  <si>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</si>
  <si>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</si>
  <si>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</si>
  <si>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</si>
  <si>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</si>
  <si>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</si>
  <si>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</si>
  <si>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</si>
  <si>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</si>
  <si>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</si>
  <si>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</si>
  <si>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</si>
  <si>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</si>
  <si>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</si>
  <si>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</si>
  <si>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</si>
  <si>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</si>
  <si>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</si>
  <si>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</si>
  <si>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</si>
  <si>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</si>
  <si>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</si>
  <si>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</si>
  <si>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</si>
  <si>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</si>
  <si>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</si>
  <si>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</si>
  <si>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</si>
  <si>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</si>
  <si>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</si>
  <si>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</si>
  <si>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</si>
  <si>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</si>
  <si>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</si>
  <si>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</si>
  <si>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</si>
  <si>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</si>
  <si>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</si>
  <si>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</si>
  <si>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</si>
  <si>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</si>
  <si>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</si>
  <si>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</si>
  <si>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</si>
  <si>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</si>
  <si>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</si>
  <si>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</si>
  <si>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</si>
  <si>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</si>
  <si>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</si>
  <si>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</si>
  <si>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</si>
  <si>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</si>
  <si>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</si>
  <si>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</si>
  <si>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</si>
  <si>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</si>
  <si>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</si>
  <si>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</si>
  <si>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</si>
  <si>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</si>
  <si>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</si>
  <si>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</si>
  <si>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</si>
  <si>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</si>
  <si>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</si>
  <si>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</si>
  <si>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</si>
  <si>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</si>
  <si>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</si>
  <si>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</si>
  <si>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</si>
  <si>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</si>
  <si>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</si>
  <si>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</si>
  <si>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</si>
  <si>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</si>
  <si>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</si>
  <si>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</si>
  <si>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</si>
  <si>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</si>
  <si>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</si>
  <si>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</si>
  <si>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</si>
  <si>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</si>
  <si>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</si>
  <si>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</si>
  <si>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</si>
  <si>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</si>
  <si>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</si>
  <si>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</si>
  <si>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</si>
  <si>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</si>
  <si>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</si>
  <si>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</si>
  <si>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</si>
  <si>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</si>
  <si>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</si>
  <si>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</si>
  <si>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</si>
  <si>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</si>
  <si>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</si>
  <si>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</si>
  <si>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</si>
  <si>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</si>
  <si>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</si>
  <si>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</si>
  <si>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</si>
  <si>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</si>
  <si>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</si>
  <si>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</si>
  <si>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</si>
  <si>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</si>
  <si>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</si>
  <si>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</si>
  <si>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</si>
  <si>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</si>
  <si>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</si>
  <si>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</si>
  <si>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</si>
  <si>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</si>
  <si>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</si>
  <si>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</si>
  <si>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</si>
  <si>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</si>
  <si>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</si>
  <si>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</si>
  <si>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</si>
  <si>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</si>
  <si>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</si>
  <si>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</si>
  <si>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</si>
  <si>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</si>
  <si>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</si>
  <si>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</si>
  <si>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</si>
  <si>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</si>
  <si>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</si>
  <si>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</si>
  <si>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</si>
  <si>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</si>
  <si>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</si>
  <si>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</si>
  <si>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</si>
  <si>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</si>
  <si>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</si>
  <si>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</si>
  <si>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</si>
  <si>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</si>
  <si>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</si>
  <si>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</si>
  <si>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</si>
  <si>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</si>
  <si>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</si>
  <si>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</si>
  <si>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</si>
  <si>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</si>
  <si>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</si>
  <si>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</si>
  <si>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</si>
  <si>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</si>
  <si>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</si>
  <si>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</si>
  <si>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</si>
  <si>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</si>
  <si>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</si>
  <si>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</si>
  <si>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</si>
  <si>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</si>
  <si>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</si>
  <si>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</si>
  <si>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</si>
  <si>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</si>
  <si>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</si>
  <si>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</si>
  <si>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</si>
  <si>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</si>
  <si>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</si>
  <si>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</si>
  <si>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</si>
  <si>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</si>
  <si>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</si>
  <si>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</si>
  <si>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</si>
  <si>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</si>
  <si>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</si>
  <si>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</si>
  <si>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</si>
  <si>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</si>
  <si>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</si>
  <si>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</si>
  <si>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</si>
  <si>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</si>
  <si>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</si>
  <si>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</si>
  <si>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</si>
  <si>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</si>
  <si>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</si>
  <si>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</si>
  <si>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</si>
  <si>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</si>
  <si>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</si>
  <si>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</si>
  <si>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</si>
  <si>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</si>
  <si>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</si>
  <si>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</si>
  <si>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</si>
  <si>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</si>
  <si>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</si>
  <si>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</si>
  <si>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</si>
  <si>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</si>
  <si>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</si>
  <si>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</si>
  <si>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</si>
  <si>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</si>
  <si>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</si>
  <si>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</si>
  <si>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</si>
  <si>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</si>
  <si>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</si>
  <si>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</si>
  <si>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</si>
  <si>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</si>
  <si>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</si>
  <si>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</si>
  <si>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</si>
  <si>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</si>
  <si>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</si>
  <si>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</si>
  <si>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</si>
  <si>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</si>
  <si>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</si>
  <si>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</si>
  <si>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</si>
  <si>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</si>
  <si>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</si>
  <si>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</si>
  <si>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</si>
  <si>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</si>
  <si>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</si>
  <si>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</si>
  <si>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</si>
  <si>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</si>
  <si>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</si>
  <si>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</si>
  <si>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</si>
  <si>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</si>
  <si>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</si>
  <si>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</si>
  <si>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</si>
  <si>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</si>
  <si>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</si>
  <si>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</si>
  <si>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</si>
  <si>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</si>
  <si>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</si>
  <si>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</si>
  <si>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</si>
  <si>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</si>
  <si>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</si>
  <si>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</si>
  <si>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</si>
  <si>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</si>
  <si>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</si>
  <si>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</si>
  <si>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</si>
  <si>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</si>
  <si>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</si>
  <si>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</si>
  <si>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</si>
  <si>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</si>
  <si>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</si>
  <si>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</si>
  <si>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</si>
  <si>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</si>
  <si>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</si>
  <si>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</si>
  <si>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</si>
  <si>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</si>
  <si>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</si>
  <si>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</si>
  <si>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</si>
  <si>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</si>
  <si>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</si>
  <si>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</si>
  <si>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</si>
  <si>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</si>
  <si>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</si>
  <si>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</si>
  <si>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</si>
  <si>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</si>
  <si>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</si>
  <si>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</si>
  <si>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</si>
  <si>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</si>
  <si>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</si>
  <si>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</si>
  <si>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</si>
  <si>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</si>
  <si>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</si>
  <si>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</si>
  <si>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</si>
  <si>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</si>
  <si>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</si>
  <si>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</si>
  <si>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</si>
  <si>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</si>
  <si>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</si>
  <si>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</si>
  <si>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</si>
  <si>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</si>
  <si>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</si>
  <si>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</si>
  <si>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</si>
  <si>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</si>
  <si>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</si>
  <si>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</si>
  <si>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</si>
  <si>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</si>
  <si>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</si>
  <si>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</si>
  <si>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</si>
  <si>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</si>
  <si>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</si>
  <si>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</si>
  <si>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</si>
  <si>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</si>
  <si>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</si>
  <si>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</si>
  <si>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</si>
  <si>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</si>
  <si>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</si>
  <si>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</si>
  <si>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</si>
  <si>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</si>
  <si>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</si>
  <si>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</si>
  <si>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</si>
  <si>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</si>
  <si>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</si>
  <si>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</si>
  <si>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</si>
  <si>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</si>
  <si>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</si>
  <si>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</si>
  <si>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</si>
  <si>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</si>
  <si>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</si>
  <si>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</si>
  <si>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</si>
  <si>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</si>
  <si>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</si>
  <si>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</si>
  <si>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</si>
  <si>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</si>
  <si>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</si>
  <si>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</si>
  <si>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</si>
  <si>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</si>
  <si>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</si>
  <si>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</si>
  <si>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</si>
  <si>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</si>
  <si>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</si>
  <si>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</si>
  <si>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</si>
  <si>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</si>
  <si>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</si>
  <si>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</si>
  <si>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</si>
  <si>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</si>
  <si>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</si>
  <si>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</si>
  <si>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</si>
  <si>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</si>
  <si>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</si>
  <si>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</si>
  <si>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</si>
  <si>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</si>
  <si>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</si>
  <si>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</si>
  <si>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</si>
  <si>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</si>
  <si>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</si>
  <si>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</si>
  <si>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</si>
  <si>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</si>
  <si>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</si>
  <si>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</si>
  <si>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</si>
  <si>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</si>
  <si>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</si>
  <si>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</si>
  <si>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</si>
  <si>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</si>
  <si>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</si>
  <si>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</si>
  <si>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</si>
  <si>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</si>
  <si>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</si>
  <si>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</si>
  <si>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</si>
  <si>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</si>
  <si>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</si>
  <si>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</si>
  <si>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</si>
  <si>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</si>
  <si>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</si>
  <si>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</si>
  <si>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</si>
  <si>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</si>
  <si>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</si>
  <si>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</si>
  <si>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</si>
  <si>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</si>
  <si>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</si>
  <si>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</si>
  <si>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</si>
  <si>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</si>
  <si>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</si>
  <si>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</si>
  <si>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</si>
  <si>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</si>
  <si>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</si>
  <si>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</si>
  <si>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</si>
  <si>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</si>
  <si>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</si>
  <si>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</si>
  <si>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</si>
  <si>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</si>
  <si>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</si>
  <si>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</si>
  <si>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</si>
  <si>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</si>
  <si>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</si>
  <si>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</si>
  <si>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</si>
  <si>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</si>
  <si>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</si>
  <si>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</si>
  <si>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</si>
  <si>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</si>
  <si>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</si>
  <si>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</si>
  <si>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</si>
  <si>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</si>
  <si>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</si>
  <si>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</si>
  <si>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</si>
  <si>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</si>
  <si>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</si>
  <si>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</si>
  <si>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</si>
  <si>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</si>
  <si>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</si>
  <si>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</si>
  <si>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</si>
  <si>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</si>
  <si>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</si>
  <si>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</si>
  <si>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</si>
  <si>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</si>
  <si>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</si>
  <si>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</si>
  <si>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</si>
  <si>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</si>
  <si>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</si>
  <si>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</si>
  <si>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</si>
  <si>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</si>
  <si>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</si>
  <si>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</si>
  <si>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</si>
  <si>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</si>
  <si>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</si>
  <si>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</si>
  <si>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</si>
  <si>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</si>
  <si>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</si>
  <si>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</si>
  <si>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</si>
  <si>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</si>
  <si>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</si>
  <si>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</si>
  <si>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</si>
  <si>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</si>
  <si>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</si>
  <si>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</si>
  <si>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</si>
  <si>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</si>
  <si>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</si>
  <si>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</si>
  <si>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</si>
  <si>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</si>
  <si>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</si>
  <si>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</si>
  <si>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</si>
  <si>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</si>
  <si>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</si>
  <si>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</si>
  <si>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</si>
  <si>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</si>
  <si>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</si>
  <si>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</si>
  <si>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</si>
  <si>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</si>
  <si>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</si>
  <si>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</si>
  <si>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</si>
  <si>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</si>
  <si>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</si>
  <si>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</si>
  <si>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</si>
  <si>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</si>
  <si>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</si>
  <si>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</si>
  <si>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</si>
  <si>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</si>
  <si>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</si>
  <si>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</si>
  <si>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</si>
  <si>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</si>
  <si>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</si>
  <si>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</si>
  <si>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</si>
  <si>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</si>
  <si>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</si>
  <si>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</si>
  <si>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</si>
  <si>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</si>
  <si>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</si>
  <si>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</si>
  <si>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</si>
  <si>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</si>
  <si>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</si>
  <si>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</si>
  <si>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</si>
  <si>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</si>
  <si>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</si>
  <si>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</si>
  <si>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</si>
  <si>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</si>
  <si>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</si>
  <si>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</si>
  <si>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</si>
  <si>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</si>
  <si>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</si>
  <si>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</si>
  <si>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</si>
  <si>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</si>
  <si>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</si>
  <si>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</si>
  <si>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</si>
  <si>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</si>
  <si>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</si>
  <si>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</si>
  <si>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</si>
  <si>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</si>
  <si>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</si>
  <si>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</si>
  <si>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</si>
  <si>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</si>
  <si>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</si>
  <si>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</si>
  <si>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</si>
  <si>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</si>
  <si>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</si>
  <si>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</si>
  <si>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</si>
  <si>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</si>
  <si>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</si>
  <si>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</si>
  <si>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</si>
  <si>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</si>
  <si>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</si>
  <si>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</si>
  <si>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</si>
  <si>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</si>
  <si>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</si>
  <si>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</si>
  <si>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</si>
  <si>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</si>
  <si>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</si>
  <si>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</si>
  <si>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</si>
  <si>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</si>
  <si>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</si>
  <si>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</si>
  <si>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</si>
  <si>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</si>
  <si>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</si>
  <si>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</si>
  <si>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</si>
  <si>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</si>
  <si>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</si>
  <si>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</si>
  <si>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</si>
  <si>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</si>
  <si>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</si>
  <si>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</si>
  <si>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</si>
  <si>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</si>
  <si>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</si>
  <si>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</si>
  <si>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</si>
  <si>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</si>
  <si>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</si>
  <si>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</si>
  <si>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</si>
  <si>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</si>
  <si>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</si>
  <si>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</si>
  <si>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</si>
  <si>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</si>
  <si>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</si>
  <si>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</si>
  <si>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</si>
  <si>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</si>
  <si>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</si>
  <si>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</si>
  <si>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</si>
  <si>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</si>
  <si>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</si>
  <si>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</si>
  <si>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</si>
  <si>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</si>
  <si>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</si>
  <si>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</si>
  <si>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</si>
  <si>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</si>
  <si>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</si>
  <si>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</si>
  <si>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</si>
  <si>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</si>
  <si>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</si>
  <si>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</si>
  <si>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</si>
  <si>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</si>
  <si>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</si>
  <si>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</si>
  <si>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</si>
  <si>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</si>
  <si>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</si>
  <si>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</si>
  <si>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</si>
  <si>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</si>
  <si>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</si>
  <si>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</si>
  <si>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</si>
  <si>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</si>
  <si>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</si>
  <si>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</si>
  <si>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</si>
  <si>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</si>
  <si>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</si>
  <si>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</si>
  <si>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</si>
  <si>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</si>
  <si>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</si>
  <si>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</si>
  <si>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</si>
  <si>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</si>
  <si>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</si>
  <si>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</si>
  <si>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</si>
  <si>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</si>
  <si>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</si>
  <si>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</si>
  <si>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</si>
  <si>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</si>
  <si>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</si>
  <si>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</si>
  <si>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</si>
  <si>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</si>
  <si>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</si>
  <si>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</si>
  <si>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</si>
  <si>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</si>
  <si>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</si>
  <si>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</si>
  <si>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</si>
  <si>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</si>
  <si>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</si>
  <si>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</si>
  <si>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</si>
  <si>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</si>
  <si>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</si>
  <si>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</si>
  <si>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</si>
  <si>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</si>
  <si>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</si>
  <si>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</si>
  <si>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</si>
  <si>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</si>
  <si>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</si>
  <si>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</si>
  <si>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</si>
  <si>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</si>
  <si>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</si>
  <si>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</si>
  <si>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</si>
  <si>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</si>
  <si>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</si>
  <si>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</si>
  <si>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</si>
  <si>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</si>
  <si>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</si>
  <si>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</si>
  <si>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</si>
  <si>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</si>
  <si>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</si>
  <si>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</si>
  <si>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</si>
  <si>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</si>
  <si>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</si>
  <si>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</si>
  <si>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</si>
  <si>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</si>
  <si>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</si>
  <si>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</si>
  <si>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</si>
  <si>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</si>
  <si>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</si>
  <si>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</si>
  <si>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</si>
  <si>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</si>
  <si>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</si>
  <si>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</si>
  <si>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</si>
  <si>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</si>
  <si>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</si>
  <si>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</si>
  <si>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</si>
  <si>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</si>
  <si>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</si>
  <si>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</si>
  <si>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</si>
  <si>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</si>
  <si>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</si>
  <si>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</si>
  <si>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</si>
  <si>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</si>
  <si>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</si>
  <si>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</si>
  <si>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</si>
  <si>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</si>
  <si>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</si>
  <si>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</si>
  <si>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</si>
  <si>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</si>
  <si>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</si>
  <si>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</si>
  <si>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</si>
  <si>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</si>
  <si>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</si>
  <si>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</si>
  <si>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</si>
  <si>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</si>
  <si>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</si>
  <si>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</si>
  <si>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</si>
  <si>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</si>
  <si>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</si>
  <si>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</si>
  <si>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</si>
  <si>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</si>
  <si>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</si>
  <si>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</si>
  <si>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</si>
  <si>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</si>
  <si>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</si>
  <si>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</si>
  <si>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</si>
  <si>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</si>
  <si>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</si>
  <si>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</si>
  <si>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</si>
  <si>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</si>
  <si>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</si>
  <si>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</si>
  <si>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</si>
  <si>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</si>
  <si>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</si>
  <si>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</si>
  <si>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</si>
  <si>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</si>
  <si>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</si>
  <si>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</si>
  <si>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</si>
  <si>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</si>
  <si>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</si>
  <si>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</si>
  <si>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</si>
  <si>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</si>
  <si>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</si>
  <si>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</si>
  <si>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</si>
  <si>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</si>
  <si>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</si>
  <si>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</si>
  <si>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</si>
  <si>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</si>
  <si>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</si>
  <si>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</si>
  <si>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</si>
  <si>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</si>
  <si>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</si>
  <si>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</si>
  <si>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</si>
  <si>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</si>
  <si>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</si>
  <si>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</si>
  <si>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</si>
  <si>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</si>
  <si>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</si>
  <si>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</si>
  <si>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</si>
  <si>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</si>
  <si>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</si>
  <si>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</si>
  <si>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</si>
  <si>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</si>
  <si>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</si>
  <si>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</si>
  <si>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</si>
  <si>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</si>
  <si>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</si>
  <si>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</si>
  <si>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</si>
  <si>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</si>
  <si>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</si>
  <si>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</si>
  <si>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</si>
  <si>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</si>
  <si>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</si>
  <si>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</si>
  <si>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</si>
  <si>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</si>
  <si>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</si>
  <si>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</si>
  <si>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</si>
  <si>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</si>
  <si>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</si>
  <si>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</si>
  <si>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</si>
  <si>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</si>
  <si>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</si>
  <si>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</si>
  <si>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</si>
  <si>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</si>
  <si>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</si>
  <si>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</si>
  <si>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</si>
  <si>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</si>
  <si>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</si>
  <si>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</si>
  <si>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</si>
  <si>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</si>
  <si>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</si>
  <si>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</si>
  <si>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</si>
  <si>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</si>
  <si>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</si>
  <si>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</si>
  <si>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</si>
  <si>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</si>
  <si>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</si>
  <si>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</si>
  <si>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</si>
  <si>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</si>
  <si>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</si>
  <si>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</si>
  <si>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</si>
  <si>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</si>
  <si>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</si>
  <si>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</si>
  <si>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</si>
  <si>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</si>
  <si>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</si>
  <si>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</si>
  <si>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</si>
  <si>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</si>
  <si>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</si>
  <si>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</si>
  <si>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</si>
  <si>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</si>
  <si>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</si>
  <si>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</si>
  <si>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</si>
  <si>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</si>
  <si>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</si>
  <si>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</si>
  <si>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</si>
  <si>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</si>
  <si>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</si>
  <si>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</si>
  <si>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</si>
  <si>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</si>
  <si>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</si>
  <si>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</si>
  <si>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</si>
  <si>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</si>
  <si>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</si>
  <si>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</si>
  <si>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</si>
  <si>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</si>
  <si>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</si>
  <si>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</si>
  <si>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</si>
  <si>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</si>
  <si>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</si>
  <si>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</si>
  <si>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</si>
  <si>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</si>
  <si>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</si>
  <si>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</si>
  <si>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</si>
  <si>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</si>
  <si>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</si>
  <si>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</si>
  <si>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</si>
  <si>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</si>
  <si>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</si>
  <si>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</si>
  <si>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</si>
  <si>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</si>
  <si>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</si>
  <si>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</si>
  <si>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</si>
  <si>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</si>
  <si>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</si>
  <si>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</si>
  <si>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</si>
  <si>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</si>
  <si>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</si>
  <si>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</si>
  <si>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</si>
  <si>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</si>
  <si>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</si>
  <si>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</si>
  <si>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</si>
  <si>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</si>
  <si>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</si>
  <si>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</si>
  <si>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</si>
  <si>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</si>
  <si>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</si>
  <si>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</si>
  <si>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</si>
  <si>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</si>
  <si>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</si>
  <si>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</si>
  <si>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</si>
  <si>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</si>
  <si>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</si>
  <si>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</si>
  <si>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</si>
  <si>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</si>
  <si>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</si>
  <si>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</si>
  <si>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</si>
  <si>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</si>
  <si>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</si>
  <si>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</si>
  <si>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</si>
  <si>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</si>
  <si>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</si>
  <si>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</si>
  <si>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</si>
  <si>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</si>
  <si>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</si>
  <si>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</si>
  <si>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</si>
  <si>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</si>
  <si>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</si>
  <si>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</si>
  <si>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</si>
  <si>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</si>
  <si>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</si>
  <si>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</si>
  <si>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</si>
  <si>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</si>
  <si>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</si>
  <si>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</si>
  <si>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</si>
  <si>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</si>
  <si>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</si>
  <si>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</si>
  <si>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</si>
  <si>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</si>
  <si>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</si>
  <si>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</si>
  <si>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</si>
  <si>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</si>
  <si>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</si>
  <si>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</si>
  <si>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</si>
  <si>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</si>
  <si>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</si>
  <si>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</si>
  <si>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</si>
  <si>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</si>
  <si>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</si>
  <si>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</si>
  <si>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</si>
  <si>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</si>
  <si>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</si>
  <si>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</si>
  <si>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</si>
  <si>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</si>
  <si>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</si>
  <si>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</si>
  <si>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</si>
  <si>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</si>
  <si>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</si>
  <si>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</si>
  <si>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</si>
  <si>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</si>
  <si>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</si>
  <si>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</si>
  <si>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</si>
  <si>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</si>
  <si>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</si>
  <si>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</si>
  <si>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</si>
  <si>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</si>
  <si>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</si>
  <si>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</si>
  <si>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</si>
  <si>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</si>
  <si>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</si>
  <si>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</si>
  <si>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</si>
  <si>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</si>
  <si>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</si>
  <si>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</si>
  <si>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</si>
  <si>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</si>
  <si>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</si>
  <si>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</si>
  <si>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</si>
  <si>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</si>
  <si>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</si>
  <si>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</si>
  <si>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</si>
  <si>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</si>
  <si>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</si>
  <si>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</si>
  <si>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</si>
  <si>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</si>
  <si>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</si>
  <si>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</si>
  <si>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</si>
  <si>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</si>
  <si>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</si>
  <si>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</si>
  <si>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</si>
  <si>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</si>
  <si>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</si>
  <si>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</si>
  <si>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</si>
  <si>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</si>
  <si>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</si>
  <si>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</si>
  <si>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</si>
  <si>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</si>
  <si>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</si>
  <si>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</si>
  <si>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</si>
  <si>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</si>
  <si>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</si>
  <si>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</si>
  <si>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</si>
  <si>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</si>
  <si>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</si>
  <si>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</si>
  <si>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</si>
  <si>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</si>
  <si>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</si>
  <si>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</si>
  <si>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</si>
  <si>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</si>
  <si>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</si>
  <si>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</si>
  <si>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</si>
  <si>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</si>
  <si>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</si>
  <si>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</si>
  <si>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</si>
  <si>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</si>
  <si>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</si>
  <si>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</si>
  <si>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</si>
  <si>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</si>
  <si>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</si>
  <si>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</si>
  <si>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</si>
  <si>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</si>
  <si>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</si>
  <si>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</si>
  <si>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</si>
  <si>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</si>
  <si>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</si>
  <si>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</si>
  <si>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</si>
  <si>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</si>
  <si>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</si>
  <si>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</si>
  <si>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</si>
  <si>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</si>
  <si>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</si>
  <si>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</si>
  <si>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</si>
  <si>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</si>
  <si>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</si>
  <si>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</si>
  <si>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</si>
  <si>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</si>
  <si>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</si>
  <si>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</si>
  <si>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</si>
  <si>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</si>
  <si>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</si>
  <si>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</si>
  <si>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</si>
  <si>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</si>
  <si>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</si>
  <si>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</si>
  <si>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</si>
  <si>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</si>
  <si>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</si>
  <si>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</si>
  <si>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</si>
  <si>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</si>
  <si>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</si>
  <si>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</si>
  <si>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</si>
  <si>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</si>
  <si>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</si>
  <si>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</si>
  <si>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</si>
  <si>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</si>
  <si>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</si>
  <si>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</si>
  <si>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</si>
  <si>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</si>
  <si>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</si>
  <si>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</si>
  <si>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</si>
  <si>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</si>
  <si>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</si>
  <si>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</si>
  <si>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</si>
  <si>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</si>
  <si>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</si>
  <si>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</si>
  <si>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</si>
  <si>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</si>
  <si>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</si>
  <si>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</si>
  <si>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</si>
  <si>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</si>
  <si>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</si>
  <si>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</si>
  <si>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</si>
  <si>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</si>
  <si>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</si>
  <si>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</si>
  <si>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</si>
  <si>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</si>
  <si>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</si>
  <si>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</si>
  <si>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</si>
  <si>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</si>
  <si>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</si>
  <si>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</si>
  <si>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</si>
  <si>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</si>
  <si>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</si>
  <si>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</si>
  <si>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</si>
  <si>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</si>
  <si>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</si>
  <si>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</si>
  <si>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</si>
  <si>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</si>
  <si>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</si>
  <si>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</si>
  <si>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</si>
  <si>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</si>
  <si>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</si>
  <si>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</si>
  <si>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</si>
  <si>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</si>
  <si>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</si>
  <si>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</si>
  <si>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</si>
  <si>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</si>
  <si>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</si>
  <si>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</si>
  <si>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</si>
  <si>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</si>
  <si>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</si>
  <si>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</si>
  <si>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</si>
  <si>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</si>
  <si>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</si>
  <si>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</si>
  <si>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</si>
  <si>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</si>
  <si>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</si>
  <si>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</si>
  <si>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</si>
  <si>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</si>
  <si>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</si>
  <si>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</si>
  <si>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</si>
  <si>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</si>
  <si>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</si>
  <si>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</si>
  <si>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</si>
  <si>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</si>
  <si>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</si>
  <si>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</si>
  <si>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</si>
  <si>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</si>
  <si>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</si>
  <si>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</si>
  <si>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</si>
  <si>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</si>
  <si>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</si>
  <si>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</si>
  <si>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</si>
  <si>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</si>
  <si>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</si>
  <si>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</si>
  <si>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</si>
  <si>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</si>
  <si>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</si>
  <si>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</si>
  <si>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</si>
  <si>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</si>
  <si>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</si>
  <si>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</si>
  <si>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</si>
  <si>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</si>
  <si>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</si>
  <si>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</si>
  <si>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</si>
  <si>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</si>
  <si>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</si>
  <si>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</si>
  <si>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</si>
  <si>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</si>
  <si>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</si>
  <si>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</si>
  <si>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</si>
  <si>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</si>
  <si>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</si>
  <si>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</si>
  <si>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</si>
  <si>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</si>
  <si>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</si>
  <si>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</si>
  <si>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</si>
  <si>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</si>
  <si>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</si>
  <si>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</si>
  <si>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</si>
  <si>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</si>
  <si>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</si>
  <si>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</si>
  <si>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</si>
  <si>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</si>
  <si>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</si>
  <si>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</si>
  <si>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</si>
  <si>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</si>
  <si>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</si>
  <si>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</si>
  <si>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</si>
  <si>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</si>
  <si>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</si>
  <si>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</si>
  <si>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</si>
  <si>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</si>
  <si>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</si>
  <si>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</si>
  <si>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</si>
  <si>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</si>
  <si>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</si>
  <si>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</si>
  <si>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</si>
  <si>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</si>
  <si>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</si>
  <si>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</si>
  <si>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</si>
  <si>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</si>
  <si>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</si>
  <si>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</si>
  <si>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</si>
  <si>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</si>
  <si>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</si>
  <si>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</si>
  <si>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</si>
  <si>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</si>
  <si>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</si>
  <si>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</si>
  <si>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</si>
  <si>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</si>
  <si>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</si>
  <si>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</si>
  <si>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</si>
  <si>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</si>
  <si>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</si>
  <si>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</si>
  <si>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</si>
  <si>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</si>
  <si>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</si>
  <si>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</si>
  <si>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</si>
  <si>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</si>
  <si>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</si>
  <si>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</si>
  <si>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</si>
  <si>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</si>
  <si>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</si>
  <si>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</si>
  <si>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</si>
  <si>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</si>
  <si>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</si>
  <si>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</si>
  <si>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</si>
  <si>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</si>
  <si>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</si>
  <si>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</si>
  <si>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</si>
  <si>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</si>
  <si>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</si>
  <si>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</si>
  <si>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</si>
  <si>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</si>
  <si>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</si>
  <si>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</si>
  <si>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</si>
  <si>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</si>
  <si>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</si>
  <si>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</si>
  <si>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</si>
  <si>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</si>
  <si>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</si>
  <si>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</si>
  <si>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</si>
  <si>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</si>
  <si>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</si>
  <si>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</si>
  <si>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</si>
  <si>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</si>
  <si>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</si>
  <si>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</si>
  <si>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</si>
  <si>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</si>
  <si>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</si>
  <si>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</si>
  <si>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</si>
  <si>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</si>
  <si>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</si>
  <si>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</si>
  <si>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</si>
  <si>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</si>
  <si>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</si>
  <si>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</si>
  <si>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</si>
  <si>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</si>
  <si>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</si>
  <si>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</si>
  <si>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</si>
  <si>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</si>
  <si>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</si>
  <si>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</si>
  <si>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</si>
  <si>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</si>
  <si>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</si>
  <si>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</si>
  <si>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</si>
  <si>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</si>
  <si>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</si>
  <si>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</si>
  <si>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</si>
  <si>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</si>
  <si>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</si>
  <si>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</si>
  <si>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</si>
  <si>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</si>
  <si>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</si>
  <si>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</si>
  <si>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</si>
  <si>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</si>
  <si>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</si>
  <si>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</si>
  <si>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</si>
  <si>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</si>
  <si>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</si>
  <si>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</si>
  <si>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</si>
  <si>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</si>
  <si>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</si>
  <si>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</si>
  <si>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</si>
  <si>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</si>
  <si>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</si>
  <si>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</si>
  <si>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</si>
  <si>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</si>
  <si>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</si>
  <si>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</si>
  <si>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</si>
  <si>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</si>
  <si>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</si>
  <si>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</si>
  <si>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</si>
  <si>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</si>
  <si>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</si>
  <si>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</si>
  <si>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</si>
  <si>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</si>
  <si>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</si>
  <si>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</si>
  <si>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</si>
  <si>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</si>
  <si>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</si>
  <si>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</si>
  <si>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</si>
  <si>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</si>
  <si>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</si>
  <si>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</si>
  <si>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</si>
  <si>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</si>
  <si>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</si>
  <si>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</si>
  <si>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</si>
  <si>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</si>
  <si>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</si>
  <si>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</si>
  <si>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</si>
  <si>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</si>
  <si>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</si>
  <si>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</si>
  <si>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</si>
  <si>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</si>
  <si>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</si>
  <si>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</si>
  <si>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</si>
  <si>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</si>
  <si>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</si>
  <si>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</si>
  <si>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</si>
  <si>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</si>
  <si>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</si>
  <si>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</si>
  <si>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</si>
  <si>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</si>
  <si>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</si>
  <si>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</si>
  <si>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</si>
  <si>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</si>
  <si>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</si>
  <si>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</si>
  <si>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</si>
  <si>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</si>
  <si>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</si>
  <si>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</si>
  <si>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</si>
  <si>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</si>
  <si>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</si>
  <si>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</si>
  <si>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</si>
  <si>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</si>
  <si>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</si>
  <si>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</si>
  <si>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</si>
  <si>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</si>
  <si>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</si>
  <si>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</si>
  <si>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</si>
  <si>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</si>
  <si>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</si>
  <si>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</si>
  <si>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</si>
  <si>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</si>
  <si>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</si>
  <si>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</si>
  <si>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</si>
  <si>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</si>
  <si>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</si>
  <si>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</si>
  <si>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</si>
  <si>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</si>
  <si>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</si>
  <si>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</si>
  <si>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</si>
  <si>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</si>
  <si>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</si>
  <si>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</si>
  <si>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</si>
  <si>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</si>
  <si>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</si>
  <si>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</si>
  <si>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</si>
  <si>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</si>
  <si>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</si>
  <si>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</si>
  <si>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</si>
  <si>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</si>
  <si>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</si>
  <si>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</si>
  <si>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</si>
  <si>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</si>
  <si>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</si>
  <si>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</si>
  <si>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</si>
  <si>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</si>
  <si>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</si>
  <si>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</si>
  <si>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</si>
  <si>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</si>
  <si>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</si>
  <si>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</si>
  <si>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</si>
  <si>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</si>
  <si>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</si>
  <si>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</si>
  <si>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</si>
  <si>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</si>
  <si>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</si>
  <si>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</si>
  <si>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</si>
  <si>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</si>
  <si>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</si>
  <si>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</si>
  <si>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</si>
  <si>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</si>
  <si>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</si>
  <si>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</si>
  <si>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</si>
  <si>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</si>
  <si>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</si>
  <si>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</si>
  <si>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</si>
  <si>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</si>
  <si>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</si>
  <si>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</si>
  <si>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</si>
  <si>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</si>
  <si>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</si>
  <si>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</si>
  <si>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</si>
  <si>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</si>
  <si>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</si>
  <si>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</si>
  <si>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</si>
  <si>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</si>
  <si>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</si>
  <si>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</si>
  <si>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</si>
  <si>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</si>
  <si>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</si>
  <si>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</si>
  <si>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</si>
  <si>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</si>
  <si>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</si>
  <si>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</si>
  <si>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</si>
  <si>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</si>
  <si>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</si>
  <si>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</si>
  <si>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</si>
  <si>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</si>
  <si>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</si>
  <si>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</si>
  <si>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</si>
  <si>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</si>
  <si>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</si>
  <si>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</si>
  <si>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</si>
  <si>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</si>
  <si>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</si>
  <si>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</si>
  <si>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</si>
  <si>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</si>
  <si>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</si>
  <si>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</si>
  <si>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</si>
  <si>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</si>
  <si>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</si>
  <si>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</si>
  <si>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</si>
  <si>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</si>
  <si>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</si>
  <si>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</si>
  <si>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</si>
  <si>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</si>
  <si>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</si>
  <si>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</si>
  <si>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</si>
  <si>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</si>
  <si>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</si>
  <si>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</si>
  <si>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</si>
  <si>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</si>
  <si>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</si>
  <si>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</si>
  <si>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</si>
  <si>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</si>
  <si>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</si>
  <si>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</si>
  <si>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</si>
  <si>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</si>
  <si>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</si>
  <si>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</si>
  <si>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</si>
  <si>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</si>
  <si>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</si>
  <si>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</si>
  <si>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</si>
  <si>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</si>
  <si>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</si>
  <si>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</si>
  <si>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</si>
  <si>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</si>
  <si>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</si>
  <si>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</si>
  <si>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</si>
  <si>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</si>
  <si>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</si>
  <si>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</si>
  <si>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</si>
  <si>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</si>
  <si>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</si>
  <si>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</si>
  <si>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</si>
  <si>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</si>
  <si>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</si>
  <si>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</si>
  <si>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</si>
  <si>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</si>
  <si>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</si>
  <si>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</si>
  <si>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</si>
  <si>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</si>
  <si>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</si>
  <si>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</si>
  <si>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</si>
  <si>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</si>
  <si>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</si>
  <si>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</si>
  <si>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</si>
  <si>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</si>
  <si>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</si>
  <si>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</si>
  <si>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</si>
  <si>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</si>
  <si>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</si>
  <si>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</si>
  <si>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</si>
  <si>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</si>
  <si>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</si>
  <si>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</si>
  <si>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</si>
  <si>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</si>
  <si>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</si>
  <si>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</si>
  <si>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</si>
  <si>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</si>
  <si>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</si>
  <si>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</si>
  <si>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</si>
  <si>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</si>
  <si>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</si>
  <si>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</si>
  <si>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</si>
  <si>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</si>
  <si>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</si>
  <si>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</si>
  <si>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</si>
  <si>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</si>
  <si>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</si>
  <si>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</si>
  <si>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</si>
  <si>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</si>
  <si>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</si>
  <si>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</si>
  <si>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</si>
  <si>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</si>
  <si>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</si>
  <si>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</si>
  <si>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</si>
  <si>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</si>
  <si>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</si>
  <si>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</si>
  <si>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</si>
  <si>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</si>
  <si>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</si>
  <si>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</si>
  <si>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</si>
  <si>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</si>
  <si>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</si>
  <si>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</si>
  <si>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</si>
  <si>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</si>
  <si>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</si>
  <si>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</si>
  <si>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</si>
  <si>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</si>
  <si>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</si>
  <si>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</si>
  <si>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</si>
  <si>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</si>
  <si>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</si>
  <si>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</si>
  <si>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</si>
  <si>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</si>
  <si>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</si>
  <si>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</si>
  <si>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</si>
  <si>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</si>
  <si>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</si>
  <si>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</si>
  <si>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</si>
  <si>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</si>
  <si>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</si>
  <si>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</si>
  <si>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</si>
  <si>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</si>
  <si>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</si>
  <si>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</si>
  <si>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</si>
  <si>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</si>
  <si>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</si>
  <si>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</si>
  <si>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</si>
  <si>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</si>
  <si>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</si>
  <si>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</si>
  <si>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</si>
  <si>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</si>
  <si>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</si>
  <si>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</si>
  <si>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</si>
  <si>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</si>
  <si>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</si>
  <si>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</si>
  <si>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</si>
  <si>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</si>
  <si>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</si>
  <si>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</si>
  <si>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</si>
  <si>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</si>
  <si>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</si>
  <si>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</si>
  <si>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</si>
  <si>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</si>
  <si>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</si>
  <si>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</si>
  <si>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</si>
  <si>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</si>
  <si>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</si>
  <si>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</si>
  <si>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</si>
  <si>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</si>
  <si>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</si>
  <si>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</si>
  <si>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</si>
  <si>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</si>
  <si>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</si>
  <si>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</si>
  <si>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</si>
  <si>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</si>
  <si>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</si>
  <si>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</si>
  <si>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</si>
  <si>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</si>
  <si>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</si>
  <si>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</si>
  <si>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</si>
  <si>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</si>
  <si>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</si>
  <si>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</si>
  <si>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</si>
  <si>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</si>
  <si>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</si>
  <si>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</si>
  <si>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</si>
  <si>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</si>
  <si>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</si>
  <si>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</si>
  <si>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</si>
  <si>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</si>
  <si>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</si>
  <si>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</si>
  <si>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</si>
  <si>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</si>
  <si>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</si>
  <si>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</si>
  <si>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</si>
  <si>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</si>
  <si>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</si>
  <si>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</si>
  <si>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</si>
  <si>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</si>
  <si>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</si>
  <si>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</si>
  <si>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</si>
  <si>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</si>
  <si>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</si>
  <si>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</si>
  <si>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</si>
  <si>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</si>
  <si>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</si>
  <si>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</si>
  <si>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</si>
  <si>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</si>
  <si>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</si>
  <si>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</si>
  <si>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</si>
  <si>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</si>
  <si>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</si>
  <si>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</si>
  <si>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</si>
  <si>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</si>
  <si>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</si>
  <si>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</si>
  <si>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</si>
  <si>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</si>
  <si>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</si>
  <si>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</si>
  <si>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</si>
  <si>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</si>
  <si>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</si>
  <si>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</si>
  <si>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</si>
  <si>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</si>
  <si>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</si>
  <si>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</si>
  <si>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</si>
  <si>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</si>
  <si>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</si>
  <si>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</si>
  <si>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</si>
  <si>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</si>
  <si>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</si>
  <si>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</si>
  <si>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</si>
  <si>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</si>
  <si>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</si>
  <si>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</si>
  <si>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</si>
  <si>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</si>
  <si>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</si>
  <si>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</si>
  <si>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</si>
  <si>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</si>
  <si>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</si>
  <si>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</si>
  <si>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</si>
  <si>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</si>
  <si>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</si>
  <si>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</si>
  <si>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</si>
  <si>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</si>
  <si>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</si>
  <si>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</si>
  <si>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</si>
  <si>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</si>
  <si>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</si>
  <si>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</si>
  <si>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</si>
  <si>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</si>
  <si>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</si>
  <si>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</si>
  <si>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</si>
  <si>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</si>
  <si>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</si>
  <si>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</si>
  <si>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</si>
  <si>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</si>
  <si>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</si>
  <si>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</si>
  <si>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</si>
  <si>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</si>
  <si>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</si>
  <si>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</si>
  <si>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</si>
  <si>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</si>
  <si>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</si>
  <si>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</si>
  <si>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</si>
  <si>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</si>
  <si>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</si>
  <si>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</si>
  <si>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</si>
  <si>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</si>
  <si>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</si>
  <si>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</si>
  <si>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</si>
  <si>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</si>
  <si>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</si>
  <si>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</si>
  <si>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</si>
  <si>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</si>
  <si>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</si>
  <si>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</si>
  <si>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</si>
  <si>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</si>
  <si>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</si>
  <si>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</si>
  <si>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</si>
  <si>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</si>
  <si>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</si>
  <si>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</si>
  <si>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</si>
  <si>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</si>
  <si>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</si>
  <si>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</si>
  <si>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</si>
  <si>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</si>
  <si>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</si>
  <si>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</si>
  <si>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</si>
  <si>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</si>
  <si>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</si>
  <si>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</si>
  <si>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</si>
  <si>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</si>
  <si>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</si>
  <si>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</si>
  <si>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</si>
  <si>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</si>
  <si>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</si>
  <si>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</si>
  <si>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</si>
  <si>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</si>
  <si>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</si>
  <si>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</si>
  <si>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</si>
  <si>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</si>
  <si>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</si>
  <si>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</si>
  <si>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</si>
  <si>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</si>
  <si>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</si>
  <si>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</si>
  <si>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</si>
  <si>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</si>
  <si>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</si>
  <si>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</si>
  <si>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</si>
  <si>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</si>
  <si>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</si>
  <si>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</si>
  <si>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</si>
  <si>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</si>
  <si>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</si>
  <si>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</si>
  <si>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</si>
  <si>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</si>
  <si>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</si>
  <si>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</si>
  <si>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</si>
  <si>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</si>
  <si>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</si>
  <si>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</si>
  <si>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</si>
  <si>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</si>
  <si>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</si>
  <si>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</si>
  <si>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</si>
  <si>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</si>
  <si>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</si>
  <si>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</si>
  <si>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</si>
  <si>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</si>
  <si>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</si>
  <si>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</si>
  <si>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</si>
  <si>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</si>
  <si>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</si>
  <si>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</si>
  <si>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</si>
  <si>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</si>
  <si>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</si>
  <si>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</si>
  <si>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</si>
  <si>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</si>
  <si>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</si>
  <si>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</si>
  <si>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</si>
  <si>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</si>
  <si>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</si>
  <si>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</si>
  <si>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</si>
  <si>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</si>
  <si>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</si>
  <si>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</si>
  <si>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</si>
  <si>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</si>
  <si>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</si>
  <si>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</si>
  <si>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</si>
  <si>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</si>
  <si>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</si>
  <si>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</si>
  <si>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</si>
  <si>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</si>
  <si>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</si>
  <si>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</si>
  <si>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</si>
  <si>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</si>
  <si>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</si>
  <si>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</si>
  <si>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</si>
  <si>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</si>
  <si>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</si>
  <si>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</si>
  <si>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</si>
  <si>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</si>
  <si>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</si>
  <si>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</si>
  <si>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</si>
  <si>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</si>
  <si>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</si>
  <si>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</si>
  <si>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</si>
  <si>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</si>
  <si>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</si>
  <si>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</si>
  <si>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</si>
  <si>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</si>
  <si>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</si>
  <si>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</si>
  <si>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</si>
  <si>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</si>
  <si>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</si>
  <si>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</si>
  <si>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</si>
  <si>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</si>
  <si>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</si>
  <si>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</si>
  <si>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</si>
  <si>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</si>
  <si>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</si>
  <si>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</si>
  <si>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</si>
  <si>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</si>
  <si>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</si>
  <si>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</si>
  <si>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</si>
  <si>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</si>
  <si>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</si>
  <si>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</si>
  <si>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</si>
  <si>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</si>
  <si>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</si>
  <si>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</si>
  <si>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</si>
  <si>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</si>
  <si>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</si>
  <si>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</si>
  <si>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</si>
  <si>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</si>
  <si>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</si>
  <si>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</si>
  <si>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</si>
  <si>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</si>
  <si>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</si>
  <si>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</si>
  <si>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</si>
  <si>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</si>
  <si>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</si>
  <si>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</si>
  <si>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</si>
  <si>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</si>
  <si>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</si>
  <si>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</si>
  <si>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</si>
  <si>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</si>
  <si>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</si>
  <si>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</si>
  <si>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</si>
  <si>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</si>
  <si>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</si>
  <si>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</si>
  <si>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</si>
  <si>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</si>
  <si>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</si>
  <si>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</si>
  <si>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</si>
  <si>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</si>
  <si>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</si>
  <si>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</si>
  <si>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</si>
  <si>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</si>
  <si>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</si>
  <si>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</si>
  <si>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</si>
  <si>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</si>
  <si>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</si>
  <si>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</si>
  <si>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</si>
  <si>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</si>
  <si>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</si>
  <si>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</si>
  <si>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</si>
  <si>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</si>
  <si>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</si>
  <si>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</si>
  <si>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</si>
  <si>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</si>
  <si>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</si>
  <si>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</si>
  <si>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</si>
  <si>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</si>
  <si>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</si>
  <si>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</si>
  <si>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</si>
  <si>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</si>
  <si>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</si>
  <si>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</si>
  <si>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</si>
  <si>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</si>
  <si>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</si>
  <si>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</si>
  <si>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</si>
  <si>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</si>
  <si>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</si>
  <si>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</si>
  <si>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</si>
  <si>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</si>
  <si>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</si>
  <si>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</si>
  <si>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</si>
  <si>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</si>
  <si>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</si>
  <si>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</si>
  <si>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</si>
  <si>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</si>
  <si>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</si>
  <si>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</si>
  <si>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</si>
  <si>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</si>
  <si>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</si>
  <si>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</si>
  <si>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</si>
  <si>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</si>
  <si>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</si>
  <si>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</si>
  <si>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</si>
  <si>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</si>
  <si>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</si>
  <si>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</si>
  <si>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</si>
  <si>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</si>
  <si>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</si>
  <si>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</si>
  <si>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</si>
  <si>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</si>
  <si>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</si>
  <si>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</si>
  <si>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</si>
  <si>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</si>
  <si>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</si>
  <si>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</si>
  <si>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</si>
  <si>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</si>
  <si>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</si>
  <si>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</si>
  <si>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</si>
  <si>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</si>
  <si>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</si>
  <si>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</si>
  <si>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</si>
  <si>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</si>
  <si>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</si>
  <si>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</si>
  <si>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</si>
  <si>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</si>
  <si>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</si>
  <si>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</si>
  <si>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</si>
  <si>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</si>
  <si>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</si>
  <si>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</si>
  <si>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</si>
  <si>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</si>
  <si>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</si>
  <si>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</si>
  <si>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</si>
  <si>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</si>
  <si>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</si>
  <si>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</si>
  <si>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</si>
  <si>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</si>
  <si>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</si>
  <si>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</si>
  <si>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</si>
  <si>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</si>
  <si>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</si>
  <si>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</si>
  <si>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</si>
  <si>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</si>
  <si>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</si>
  <si>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</si>
  <si>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</si>
  <si>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</si>
  <si>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</si>
  <si>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</si>
  <si>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</si>
  <si>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</si>
  <si>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</si>
  <si>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</si>
  <si>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</si>
  <si>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</si>
  <si>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</si>
  <si>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</si>
  <si>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</si>
  <si>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</si>
  <si>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</si>
  <si>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</si>
  <si>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</si>
  <si>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</si>
  <si>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</si>
  <si>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</si>
  <si>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</si>
  <si>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</si>
  <si>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</si>
  <si>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</si>
  <si>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</si>
  <si>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</si>
  <si>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</si>
  <si>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</si>
  <si>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</si>
  <si>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</si>
  <si>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</si>
  <si>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</si>
  <si>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</si>
  <si>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</si>
  <si>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</si>
  <si>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</si>
  <si>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</si>
  <si>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</si>
  <si>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</si>
  <si>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</si>
  <si>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</si>
  <si>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</si>
  <si>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</si>
  <si>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</si>
  <si>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</si>
  <si>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</si>
  <si>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</si>
  <si>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</si>
  <si>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</si>
  <si>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</si>
  <si>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</si>
  <si>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</si>
  <si>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</si>
  <si>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</si>
  <si>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</si>
  <si>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</si>
  <si>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</si>
  <si>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</si>
  <si>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</si>
  <si>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</si>
  <si>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</si>
  <si>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</si>
  <si>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</si>
  <si>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</si>
  <si>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</si>
  <si>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</si>
  <si>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</si>
  <si>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</si>
  <si>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</si>
  <si>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</si>
  <si>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</si>
  <si>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</si>
  <si>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</si>
  <si>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</si>
  <si>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</si>
  <si>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</si>
  <si>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</si>
  <si>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</si>
  <si>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</si>
  <si>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</si>
  <si>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</si>
  <si>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</si>
  <si>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</si>
  <si>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</si>
  <si>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</si>
  <si>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</si>
  <si>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</si>
  <si>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</si>
  <si>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</si>
  <si>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</si>
  <si>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</si>
  <si>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</si>
  <si>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</si>
  <si>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</si>
  <si>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</si>
  <si>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</si>
  <si>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</si>
  <si>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</si>
  <si>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</si>
  <si>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</si>
  <si>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</si>
  <si>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</si>
  <si>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</si>
  <si>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</si>
  <si>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</si>
  <si>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</si>
  <si>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</si>
  <si>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</si>
  <si>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</si>
  <si>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</si>
  <si>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</si>
  <si>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</si>
  <si>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</si>
  <si>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</si>
  <si>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</si>
  <si>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</si>
  <si>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</si>
  <si>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</si>
  <si>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</si>
  <si>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</si>
  <si>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</si>
  <si>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</si>
  <si>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</si>
  <si>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</si>
  <si>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</si>
  <si>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</si>
  <si>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</si>
  <si>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</si>
  <si>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</si>
  <si>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</si>
  <si>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</si>
  <si>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</si>
  <si>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</si>
  <si>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</si>
  <si>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</si>
  <si>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</si>
  <si>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</si>
  <si>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</si>
  <si>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</si>
  <si>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</si>
  <si>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</si>
  <si>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</si>
  <si>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</si>
  <si>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</si>
  <si>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</si>
  <si>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</si>
  <si>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</si>
  <si>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</si>
  <si>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</si>
  <si>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</si>
  <si>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</si>
  <si>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</si>
  <si>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</si>
  <si>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</si>
  <si>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</si>
  <si>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</si>
  <si>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</si>
  <si>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</si>
  <si>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</si>
  <si>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</si>
  <si>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</si>
  <si>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</si>
  <si>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</si>
  <si>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</si>
  <si>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</si>
  <si>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</si>
  <si>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</si>
  <si>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</si>
  <si>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</si>
  <si>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</si>
  <si>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</si>
  <si>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</si>
  <si>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</si>
  <si>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</si>
  <si>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</si>
  <si>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</si>
  <si>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</si>
  <si>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</si>
  <si>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</si>
  <si>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</si>
  <si>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</si>
  <si>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</si>
  <si>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</si>
  <si>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</si>
  <si>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</si>
  <si>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</si>
  <si>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</si>
  <si>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</si>
  <si>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</si>
  <si>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</si>
  <si>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</si>
  <si>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</si>
  <si>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</si>
  <si>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</si>
  <si>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</si>
  <si>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</si>
  <si>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</si>
  <si>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</si>
  <si>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</si>
  <si>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</si>
  <si>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</si>
  <si>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</si>
  <si>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</si>
  <si>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</si>
  <si>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</si>
  <si>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</si>
  <si>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</si>
  <si>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</si>
  <si>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</si>
  <si>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</si>
  <si>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</si>
  <si>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</si>
  <si>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</si>
  <si>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</si>
  <si>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</si>
  <si>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</si>
  <si>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</si>
  <si>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</si>
  <si>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</si>
  <si>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</si>
  <si>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</si>
  <si>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</si>
  <si>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</si>
  <si>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</si>
  <si>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</si>
  <si>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</si>
  <si>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</si>
  <si>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</si>
  <si>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</si>
  <si>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</si>
  <si>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</si>
  <si>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</si>
  <si>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</si>
  <si>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</si>
  <si>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</si>
  <si>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</si>
  <si>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</si>
  <si>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</si>
  <si>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</si>
  <si>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</si>
  <si>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</si>
  <si>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</si>
  <si>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</si>
  <si>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</si>
  <si>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</si>
  <si>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</si>
  <si>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</si>
  <si>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</si>
  <si>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</si>
  <si>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</si>
  <si>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</si>
  <si>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</si>
  <si>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</si>
  <si>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</si>
  <si>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</si>
  <si>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</si>
  <si>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</si>
  <si>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</si>
  <si>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</si>
  <si>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</si>
  <si>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</si>
  <si>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</si>
  <si>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</si>
  <si>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</si>
  <si>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</si>
  <si>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</si>
  <si>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</si>
  <si>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</si>
  <si>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</si>
  <si>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</si>
  <si>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</si>
  <si>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</si>
  <si>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</si>
  <si>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</si>
  <si>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</si>
  <si>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</si>
  <si>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</si>
  <si>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</si>
  <si>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</si>
  <si>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</si>
  <si>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</si>
  <si>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</si>
  <si>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</si>
  <si>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</si>
  <si>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</si>
  <si>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</si>
  <si>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</si>
  <si>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</si>
  <si>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</si>
  <si>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</si>
  <si>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</si>
  <si>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</si>
  <si>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</si>
  <si>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</si>
  <si>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</si>
  <si>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</si>
  <si>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</si>
  <si>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</si>
  <si>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</si>
  <si>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</si>
  <si>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</si>
  <si>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</si>
  <si>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</si>
  <si>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</si>
  <si>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</si>
  <si>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</si>
  <si>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</si>
  <si>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</si>
  <si>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</si>
  <si>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</si>
  <si>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</si>
  <si>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</si>
  <si>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</si>
  <si>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</si>
  <si>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</si>
  <si>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</si>
  <si>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</si>
  <si>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</si>
  <si>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</si>
  <si>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</si>
  <si>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</si>
  <si>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</si>
  <si>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</si>
  <si>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</si>
  <si>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</si>
  <si>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</si>
  <si>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</si>
  <si>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</si>
  <si>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</si>
  <si>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</si>
  <si>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</si>
  <si>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</si>
  <si>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</si>
  <si>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</si>
  <si>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</si>
  <si>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</si>
  <si>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</si>
  <si>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</si>
  <si>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</si>
  <si>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</si>
  <si>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</si>
  <si>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</si>
  <si>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</si>
  <si>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</si>
  <si>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</si>
  <si>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</si>
  <si>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</si>
  <si>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</si>
  <si>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</si>
  <si>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</si>
  <si>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</si>
  <si>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</si>
  <si>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</si>
  <si>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</si>
  <si>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</si>
  <si>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</si>
  <si>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</si>
  <si>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</si>
  <si>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</si>
  <si>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</si>
  <si>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</si>
  <si>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</si>
  <si>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</si>
  <si>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</si>
  <si>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</si>
  <si>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</si>
  <si>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</si>
  <si>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</si>
  <si>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</si>
  <si>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</si>
  <si>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</si>
  <si>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</si>
  <si>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</si>
  <si>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</si>
  <si>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</si>
  <si>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</si>
  <si>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</si>
  <si>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</si>
  <si>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</si>
  <si>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</si>
  <si>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</si>
  <si>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</si>
  <si>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</si>
  <si>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</si>
  <si>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</si>
  <si>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</si>
  <si>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</si>
  <si>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</si>
  <si>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</si>
  <si>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</si>
  <si>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</si>
  <si>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</si>
  <si>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</si>
  <si>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</si>
  <si>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</si>
  <si>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</si>
  <si>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</si>
  <si>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</si>
  <si>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</si>
  <si>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</si>
  <si>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</si>
  <si>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</si>
  <si>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</si>
  <si>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</si>
  <si>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</si>
  <si>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</si>
  <si>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</si>
  <si>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</si>
  <si>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</si>
  <si>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</si>
  <si>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</si>
  <si>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</si>
  <si>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</si>
  <si>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</si>
  <si>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</si>
  <si>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</si>
  <si>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</si>
  <si>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</si>
  <si>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</si>
  <si>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</si>
  <si>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</si>
  <si>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</si>
  <si>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</si>
  <si>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</si>
  <si>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</si>
  <si>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</si>
  <si>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</si>
  <si>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</si>
  <si>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</si>
  <si>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</si>
  <si>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</si>
  <si>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</si>
  <si>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</si>
  <si>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</si>
  <si>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</si>
  <si>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</si>
  <si>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</si>
  <si>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</si>
  <si>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</si>
  <si>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</si>
  <si>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</si>
  <si>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</si>
  <si>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</si>
  <si>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</si>
  <si>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</si>
  <si>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</si>
  <si>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</si>
  <si>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</si>
  <si>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</si>
  <si>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</si>
  <si>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</si>
  <si>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</si>
  <si>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</si>
  <si>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</si>
  <si>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</si>
  <si>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</si>
  <si>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</si>
  <si>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</si>
  <si>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</si>
  <si>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</si>
  <si>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</si>
  <si>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</si>
  <si>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</si>
  <si>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</si>
  <si>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</si>
  <si>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</si>
  <si>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</si>
  <si>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</si>
  <si>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</si>
  <si>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</si>
  <si>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</si>
  <si>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</si>
  <si>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</si>
  <si>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</si>
  <si>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</si>
  <si>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</si>
  <si>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</si>
  <si>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</si>
  <si>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</si>
  <si>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</si>
  <si>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</si>
  <si>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</si>
  <si>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</si>
  <si>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</si>
  <si>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</si>
  <si>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</si>
  <si>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</si>
  <si>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</si>
  <si>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</si>
  <si>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</si>
  <si>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</si>
  <si>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</si>
  <si>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</si>
  <si>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</si>
  <si>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</si>
  <si>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</si>
  <si>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</si>
  <si>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</si>
  <si>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</si>
  <si>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</si>
  <si>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</si>
  <si>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</si>
  <si>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</si>
  <si>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</si>
  <si>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</si>
  <si>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</si>
  <si>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</si>
  <si>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</si>
  <si>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</si>
  <si>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</si>
  <si>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</si>
  <si>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</si>
  <si>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</si>
  <si>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</si>
  <si>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</si>
  <si>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</si>
  <si>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</si>
  <si>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</si>
  <si>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</si>
  <si>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</si>
  <si>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</si>
  <si>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</si>
  <si>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</si>
  <si>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</si>
  <si>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</si>
  <si>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</si>
  <si>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</si>
  <si>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</si>
  <si>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</si>
  <si>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</si>
  <si>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</si>
  <si>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</si>
  <si>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</si>
  <si>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</si>
  <si>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</si>
  <si>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</si>
  <si>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</si>
  <si>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</si>
  <si>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</si>
  <si>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</si>
  <si>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</si>
  <si>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</si>
  <si>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</si>
  <si>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</si>
  <si>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</si>
  <si>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</si>
  <si>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</si>
  <si>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</si>
  <si>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</si>
  <si>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</si>
  <si>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</si>
  <si>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</si>
  <si>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</si>
  <si>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</si>
  <si>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</si>
  <si>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</si>
  <si>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</si>
  <si>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</si>
  <si>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</si>
  <si>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</si>
  <si>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</si>
  <si>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</si>
  <si>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</si>
  <si>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</si>
  <si>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</si>
  <si>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</si>
  <si>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</si>
  <si>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</si>
  <si>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</si>
  <si>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</si>
  <si>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</si>
  <si>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</si>
  <si>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</si>
  <si>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</si>
  <si>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</si>
  <si>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</si>
  <si>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</si>
  <si>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</si>
  <si>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</si>
  <si>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</si>
  <si>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</si>
  <si>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</si>
  <si>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</si>
  <si>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</si>
  <si>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</si>
  <si>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</si>
  <si>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</si>
  <si>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</si>
  <si>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</si>
  <si>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</si>
  <si>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</si>
  <si>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</si>
  <si>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</si>
  <si>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</si>
  <si>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</si>
  <si>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</si>
  <si>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</si>
  <si>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</si>
  <si>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</si>
  <si>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</si>
  <si>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</si>
  <si>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</si>
  <si>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</si>
  <si>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</si>
  <si>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</si>
  <si>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</si>
  <si>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</si>
  <si>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</si>
  <si>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</si>
  <si>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</si>
  <si>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</si>
  <si>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</si>
  <si>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</si>
  <si>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</si>
  <si>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</si>
  <si>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</si>
  <si>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</si>
  <si>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</si>
  <si>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</si>
  <si>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</si>
  <si>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</si>
  <si>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</si>
  <si>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</si>
  <si>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</si>
  <si>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</si>
  <si>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</si>
  <si>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</si>
  <si>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</si>
  <si>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</si>
  <si>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</si>
  <si>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</si>
  <si>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</si>
  <si>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</si>
  <si>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</si>
  <si>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</si>
  <si>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</si>
  <si>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</si>
  <si>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</si>
  <si>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</si>
  <si>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</si>
  <si>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</si>
  <si>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</si>
  <si>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</si>
  <si>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</si>
  <si>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</si>
  <si>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</si>
  <si>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</si>
  <si>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</si>
  <si>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</si>
  <si>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</si>
  <si>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</si>
  <si>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</si>
  <si>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</si>
  <si>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</si>
  <si>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</si>
  <si>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</si>
  <si>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</si>
  <si>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</si>
  <si>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</si>
  <si>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</si>
  <si>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</si>
  <si>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</si>
  <si>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</si>
  <si>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</si>
  <si>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</si>
  <si>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</si>
  <si>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</si>
  <si>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</si>
  <si>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</si>
  <si>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</si>
  <si>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</si>
  <si>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</si>
  <si>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</si>
  <si>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</si>
  <si>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</si>
  <si>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</si>
  <si>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</si>
  <si>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</si>
  <si>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</si>
  <si>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</si>
  <si>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</si>
  <si>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</si>
  <si>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</si>
  <si>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</si>
  <si>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</si>
  <si>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</si>
  <si>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</si>
  <si>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</si>
  <si>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</si>
  <si>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</si>
  <si>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</si>
  <si>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</si>
  <si>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</si>
  <si>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</si>
  <si>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</si>
  <si>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</si>
  <si>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</si>
  <si>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</si>
  <si>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</si>
  <si>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</si>
  <si>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</si>
  <si>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</si>
  <si>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</si>
  <si>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</si>
  <si>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</si>
  <si>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</si>
  <si>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</si>
  <si>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</si>
  <si>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</si>
  <si>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</si>
  <si>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</si>
  <si>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</si>
  <si>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</si>
  <si>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</si>
  <si>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</si>
  <si>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</si>
  <si>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</si>
  <si>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</si>
  <si>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</si>
  <si>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</si>
  <si>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</si>
  <si>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</si>
  <si>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</si>
  <si>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</si>
  <si>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</si>
  <si>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</si>
  <si>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</si>
  <si>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</si>
  <si>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</si>
  <si>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</si>
  <si>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</si>
  <si>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</si>
  <si>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</si>
  <si>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</si>
  <si>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</si>
  <si>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</si>
  <si>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</si>
  <si>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</si>
  <si>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</si>
  <si>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</si>
  <si>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</si>
  <si>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</si>
  <si>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</si>
  <si>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</si>
  <si>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</si>
  <si>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</si>
  <si>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</si>
  <si>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</si>
  <si>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</si>
  <si>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</si>
  <si>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</si>
  <si>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</si>
  <si>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</si>
  <si>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</si>
  <si>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</si>
  <si>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</si>
  <si>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</si>
  <si>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</si>
  <si>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</si>
  <si>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</si>
  <si>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</si>
  <si>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</si>
  <si>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</si>
  <si>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</si>
  <si>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</si>
  <si>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</si>
  <si>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</si>
  <si>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</si>
  <si>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</si>
  <si>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</si>
  <si>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</si>
  <si>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</si>
  <si>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</si>
  <si>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</si>
  <si>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</si>
  <si>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</si>
  <si>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</si>
  <si>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</si>
  <si>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</si>
  <si>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</si>
  <si>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</si>
  <si>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</si>
  <si>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</si>
  <si>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</si>
  <si>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</si>
  <si>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</si>
  <si>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</si>
  <si>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</si>
  <si>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</si>
  <si>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</si>
  <si>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</si>
  <si>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</si>
  <si>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</si>
  <si>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</si>
  <si>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</si>
  <si>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</si>
  <si>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</si>
  <si>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</si>
  <si>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</si>
  <si>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</si>
  <si>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</si>
  <si>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</si>
  <si>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</si>
  <si>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</si>
  <si>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</si>
  <si>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</si>
  <si>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</si>
  <si>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</si>
  <si>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</si>
  <si>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</si>
  <si>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</si>
  <si>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</si>
  <si>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</si>
  <si>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</si>
  <si>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</si>
  <si>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</si>
  <si>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</si>
  <si>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</si>
  <si>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</si>
  <si>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</si>
  <si>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</si>
  <si>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</si>
  <si>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</si>
  <si>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</si>
  <si>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</si>
  <si>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</si>
  <si>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</si>
  <si>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</si>
  <si>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</si>
  <si>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</si>
  <si>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</si>
  <si>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</si>
  <si>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</si>
  <si>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</si>
  <si>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</si>
  <si>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</si>
  <si>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</si>
  <si>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</si>
  <si>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</si>
  <si>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</si>
  <si>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</si>
  <si>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</si>
  <si>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</si>
  <si>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</si>
  <si>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</si>
  <si>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</si>
  <si>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</si>
  <si>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</si>
  <si>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</si>
  <si>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</si>
  <si>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</si>
  <si>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</si>
  <si>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</si>
  <si>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</si>
  <si>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</si>
  <si>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</si>
  <si>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</si>
  <si>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</si>
  <si>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</si>
  <si>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</si>
  <si>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</si>
  <si>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</si>
  <si>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</si>
  <si>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</si>
  <si>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</si>
  <si>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</si>
  <si>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</si>
  <si>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</si>
  <si>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</si>
  <si>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</si>
  <si>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</si>
  <si>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</si>
  <si>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</si>
  <si>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</si>
  <si>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</si>
  <si>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</si>
  <si>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</si>
  <si>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</si>
  <si>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</si>
  <si>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</si>
  <si>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</si>
  <si>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</si>
  <si>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</si>
  <si>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</si>
  <si>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</si>
  <si>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</si>
  <si>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</si>
  <si>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</si>
  <si>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</si>
  <si>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</si>
  <si>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</si>
  <si>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</si>
  <si>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</si>
  <si>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</si>
  <si>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</si>
  <si>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</si>
  <si>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</si>
  <si>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</si>
  <si>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</si>
  <si>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</si>
  <si>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</si>
  <si>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</si>
  <si>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</si>
  <si>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</si>
  <si>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</si>
  <si>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</si>
  <si>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</si>
  <si>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</si>
  <si>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</si>
  <si>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</si>
  <si>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</si>
  <si>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</si>
  <si>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</si>
  <si>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</si>
  <si>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</si>
  <si>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</si>
  <si>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</si>
  <si>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</si>
  <si>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</si>
  <si>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</si>
  <si>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</si>
  <si>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</si>
  <si>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</si>
  <si>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</si>
  <si>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</si>
  <si>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</si>
  <si>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</si>
  <si>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</si>
  <si>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</si>
  <si>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</si>
  <si>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</si>
  <si>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</si>
  <si>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</si>
  <si>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</si>
  <si>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</si>
  <si>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</si>
  <si>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</si>
  <si>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</si>
  <si>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</si>
  <si>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</si>
  <si>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</si>
  <si>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</si>
  <si>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</si>
  <si>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</si>
  <si>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</si>
  <si>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</si>
  <si>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</si>
  <si>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</si>
  <si>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</si>
  <si>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</si>
  <si>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</si>
  <si>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</si>
  <si>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</si>
  <si>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</si>
  <si>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</si>
  <si>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</si>
  <si>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</si>
  <si>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</si>
  <si>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</si>
  <si>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</si>
  <si>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</si>
  <si>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</si>
  <si>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</si>
  <si>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</si>
  <si>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</si>
  <si>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</si>
  <si>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</si>
  <si>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</si>
  <si>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</si>
  <si>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</si>
  <si>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</si>
  <si>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</si>
  <si>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</si>
  <si>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</si>
  <si>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</si>
  <si>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</si>
  <si>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</si>
  <si>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</si>
  <si>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</si>
  <si>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</si>
  <si>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</si>
  <si>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</si>
  <si>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</si>
  <si>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</si>
  <si>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</si>
  <si>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</si>
  <si>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</si>
  <si>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</si>
  <si>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</si>
  <si>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</si>
  <si>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</si>
  <si>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</si>
  <si>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</si>
  <si>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</si>
  <si>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</si>
  <si>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</si>
  <si>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</si>
  <si>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</si>
  <si>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</si>
  <si>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</si>
  <si>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</si>
  <si>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</si>
  <si>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</si>
  <si>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</si>
  <si>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</si>
  <si>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</si>
  <si>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</si>
  <si>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</si>
  <si>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</si>
  <si>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</si>
  <si>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</si>
  <si>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</si>
  <si>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</si>
  <si>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</si>
  <si>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</si>
  <si>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</si>
  <si>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</si>
  <si>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</si>
  <si>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</si>
  <si>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</si>
  <si>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</si>
  <si>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</si>
  <si>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</si>
  <si>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</si>
  <si>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</si>
  <si>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</si>
  <si>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</si>
  <si>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</si>
  <si>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</si>
  <si>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</si>
  <si>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</si>
  <si>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</si>
  <si>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</si>
  <si>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</si>
  <si>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</si>
  <si>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</si>
  <si>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</si>
  <si>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</si>
  <si>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</si>
  <si>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</si>
  <si>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</si>
  <si>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</si>
  <si>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</si>
  <si>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</si>
  <si>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</si>
  <si>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</si>
  <si>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</si>
  <si>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</si>
  <si>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</si>
  <si>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</si>
  <si>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</si>
  <si>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</si>
  <si>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</si>
  <si>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</si>
  <si>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</si>
  <si>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</si>
  <si>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</si>
  <si>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</si>
  <si>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</si>
  <si>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</si>
  <si>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</si>
  <si>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</si>
  <si>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</si>
  <si>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</si>
  <si>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</si>
  <si>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</si>
  <si>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</si>
  <si>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</si>
  <si>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</si>
  <si>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</si>
  <si>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</si>
  <si>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</si>
  <si>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</si>
  <si>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</si>
  <si>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</si>
  <si>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</si>
  <si>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</si>
  <si>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</si>
  <si>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</si>
  <si>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</si>
  <si>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</si>
  <si>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</si>
  <si>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</si>
  <si>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</si>
  <si>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</si>
  <si>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</si>
  <si>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</si>
  <si>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</si>
  <si>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</si>
  <si>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</si>
  <si>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</si>
  <si>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</si>
  <si>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</si>
  <si>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</si>
  <si>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</si>
  <si>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</si>
  <si>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</si>
  <si>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</si>
  <si>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</si>
  <si>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</si>
  <si>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</si>
  <si>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</si>
  <si>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</si>
  <si>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</si>
  <si>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</si>
  <si>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</si>
  <si>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</si>
  <si>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</si>
  <si>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</si>
  <si>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</si>
  <si>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</si>
  <si>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</si>
  <si>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</si>
  <si>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</si>
  <si>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</si>
  <si>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</si>
  <si>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</si>
  <si>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</si>
  <si>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</si>
  <si>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</si>
  <si>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</si>
  <si>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</si>
  <si>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</si>
  <si>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</si>
  <si>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</si>
  <si>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</si>
  <si>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</si>
  <si>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</si>
  <si>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</si>
  <si>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</si>
  <si>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</si>
  <si>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</si>
  <si>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</si>
  <si>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</si>
  <si>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</si>
  <si>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</si>
  <si>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</si>
  <si>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</si>
  <si>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</si>
  <si>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</si>
  <si>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</si>
  <si>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</si>
  <si>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</si>
  <si>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</si>
  <si>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</si>
  <si>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</si>
  <si>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</si>
  <si>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</si>
  <si>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</si>
  <si>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</si>
  <si>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</si>
  <si>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</si>
  <si>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</si>
  <si>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</si>
  <si>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</si>
  <si>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</si>
  <si>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</si>
  <si>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</si>
  <si>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</si>
  <si>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</si>
  <si>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</si>
  <si>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</si>
  <si>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</si>
  <si>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</si>
  <si>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</si>
  <si>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</si>
  <si>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</si>
  <si>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</si>
  <si>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</si>
  <si>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</si>
  <si>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</si>
  <si>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</si>
  <si>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</si>
  <si>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</si>
  <si>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</si>
  <si>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</si>
  <si>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</si>
  <si>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</si>
  <si>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</si>
  <si>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</si>
  <si>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</si>
  <si>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</si>
  <si>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</si>
  <si>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</si>
  <si>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</si>
  <si>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</si>
  <si>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</si>
  <si>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</si>
  <si>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</si>
  <si>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</si>
  <si>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</si>
  <si>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</si>
  <si>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</si>
  <si>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</si>
  <si>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</si>
  <si>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</si>
  <si>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</si>
  <si>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</si>
  <si>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</si>
  <si>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</si>
  <si>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</si>
  <si>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</si>
  <si>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</si>
  <si>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</si>
  <si>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</si>
  <si>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</si>
  <si>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</si>
  <si>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</si>
  <si>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</si>
  <si>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</si>
  <si>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</si>
  <si>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</si>
  <si>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</si>
  <si>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</si>
  <si>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</si>
  <si>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</si>
  <si>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</si>
  <si>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</si>
  <si>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</si>
  <si>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</si>
  <si>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</si>
  <si>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</si>
  <si>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</si>
  <si>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</si>
  <si>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</si>
  <si>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</si>
  <si>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</si>
  <si>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</si>
  <si>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</si>
  <si>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</si>
  <si>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</si>
  <si>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</si>
  <si>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</si>
  <si>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</si>
  <si>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</si>
  <si>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</si>
  <si>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</si>
  <si>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</si>
  <si>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</si>
  <si>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</si>
  <si>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</si>
  <si>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</si>
  <si>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</si>
  <si>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</si>
  <si>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</si>
  <si>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</si>
  <si>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</si>
  <si>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</si>
  <si>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</si>
  <si>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</si>
  <si>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</si>
  <si>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</si>
  <si>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</si>
  <si>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</si>
  <si>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</si>
  <si>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</si>
  <si>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</si>
  <si>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</si>
  <si>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</si>
  <si>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</si>
  <si>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</si>
  <si>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</si>
  <si>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</si>
  <si>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</si>
  <si>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</si>
  <si>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</si>
  <si>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</si>
  <si>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</si>
  <si>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</si>
  <si>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</si>
  <si>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</si>
  <si>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</si>
  <si>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</si>
  <si>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</si>
  <si>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</si>
  <si>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</si>
  <si>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</si>
  <si>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</si>
  <si>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</si>
  <si>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</si>
  <si>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</si>
  <si>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</si>
  <si>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</si>
  <si>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</si>
  <si>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</si>
  <si>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</si>
  <si>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</si>
  <si>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</si>
  <si>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</si>
  <si>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</si>
  <si>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</si>
  <si>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</si>
  <si>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</si>
  <si>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</si>
  <si>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</si>
  <si>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</si>
  <si>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</si>
  <si>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</si>
  <si>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</si>
  <si>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</si>
  <si>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</si>
  <si>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</si>
  <si>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</si>
  <si>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</si>
  <si>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</si>
  <si>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</si>
  <si>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</si>
  <si>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</si>
  <si>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</si>
  <si>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</si>
  <si>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</si>
  <si>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</si>
  <si>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</si>
  <si>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</si>
  <si>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</si>
  <si>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</si>
  <si>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</si>
  <si>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</si>
  <si>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</si>
  <si>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</si>
  <si>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</si>
  <si>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</si>
  <si>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</si>
  <si>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</si>
  <si>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</si>
  <si>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</si>
  <si>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</si>
  <si>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</si>
  <si>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</si>
  <si>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</si>
  <si>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</si>
  <si>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</si>
  <si>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</si>
  <si>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</si>
  <si>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</si>
  <si>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</si>
  <si>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</si>
  <si>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</si>
  <si>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</si>
  <si>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</si>
  <si>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</si>
  <si>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</si>
  <si>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</si>
  <si>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</si>
  <si>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</si>
  <si>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</si>
  <si>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</si>
  <si>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</si>
  <si>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</si>
  <si>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</si>
  <si>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</si>
  <si>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</si>
  <si>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</si>
  <si>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</si>
  <si>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</si>
  <si>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</si>
  <si>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</si>
  <si>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</si>
  <si>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</si>
  <si>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</si>
  <si>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</si>
  <si>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</si>
  <si>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</si>
  <si>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</si>
  <si>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</si>
  <si>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</si>
  <si>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</si>
  <si>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</si>
  <si>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</si>
  <si>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</si>
  <si>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</si>
  <si>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</si>
  <si>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</si>
  <si>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</si>
  <si>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</si>
  <si>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</si>
  <si>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</si>
  <si>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</si>
  <si>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</si>
  <si>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</si>
  <si>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</si>
  <si>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</si>
  <si>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</si>
  <si>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</si>
  <si>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</si>
  <si>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</si>
  <si>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</si>
  <si>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</si>
  <si>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</si>
  <si>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</si>
  <si>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</si>
  <si>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</si>
  <si>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</si>
  <si>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</si>
  <si>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</si>
  <si>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</si>
  <si>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</si>
  <si>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</si>
  <si>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</si>
  <si>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</si>
  <si>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</si>
  <si>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</si>
  <si>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</si>
  <si>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</si>
  <si>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</si>
  <si>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</si>
  <si>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</si>
  <si>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</si>
  <si>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</si>
  <si>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</si>
  <si>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</si>
  <si>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</si>
  <si>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</si>
  <si>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</si>
  <si>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</si>
  <si>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</si>
  <si>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</si>
  <si>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</si>
  <si>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</si>
  <si>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</si>
  <si>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</si>
  <si>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</si>
  <si>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</si>
  <si>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</si>
  <si>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</si>
  <si>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</si>
  <si>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</si>
  <si>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</si>
  <si>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</si>
  <si>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</si>
  <si>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</si>
  <si>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</si>
  <si>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</si>
  <si>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</si>
  <si>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</si>
  <si>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</si>
  <si>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</si>
  <si>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</si>
  <si>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</si>
  <si>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</si>
  <si>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</si>
  <si>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</si>
  <si>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</si>
  <si>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</si>
  <si>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</si>
  <si>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</si>
  <si>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</si>
  <si>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</si>
  <si>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</si>
  <si>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</si>
  <si>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</si>
  <si>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</si>
  <si>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</si>
  <si>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</si>
  <si>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</si>
  <si>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</si>
  <si>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</si>
  <si>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</si>
  <si>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</si>
  <si>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</si>
  <si>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</si>
  <si>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</si>
  <si>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</si>
  <si>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</si>
  <si>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</si>
  <si>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</si>
  <si>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</si>
  <si>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</si>
  <si>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</si>
  <si>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</si>
  <si>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</si>
  <si>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</si>
  <si>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</si>
  <si>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</si>
  <si>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</si>
  <si>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</si>
  <si>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</si>
  <si>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</si>
  <si>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</si>
  <si>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</si>
  <si>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</si>
  <si>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</si>
  <si>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</si>
  <si>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</si>
  <si>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</si>
  <si>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</si>
  <si>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</si>
  <si>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</si>
  <si>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</si>
  <si>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</si>
  <si>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</si>
  <si>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</si>
  <si>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</si>
  <si>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</si>
  <si>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</si>
  <si>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</si>
  <si>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</si>
  <si>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</si>
  <si>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</si>
  <si>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</si>
  <si>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</si>
  <si>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</si>
  <si>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</si>
  <si>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</si>
  <si>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</si>
  <si>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</si>
  <si>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</si>
  <si>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</si>
  <si>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</si>
  <si>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</si>
  <si>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</si>
  <si>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</si>
  <si>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</si>
  <si>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</si>
  <si>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</si>
  <si>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</si>
  <si>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</si>
  <si>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</si>
  <si>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</si>
  <si>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</si>
  <si>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</si>
  <si>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</si>
  <si>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</si>
  <si>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</si>
  <si>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</si>
  <si>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</si>
  <si>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</si>
  <si>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</si>
  <si>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</si>
  <si>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</si>
  <si>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</si>
  <si>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</si>
  <si>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</si>
  <si>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</si>
  <si>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</si>
  <si>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</si>
  <si>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</si>
  <si>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</si>
  <si>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</si>
  <si>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</si>
  <si>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</si>
  <si>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</si>
  <si>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</si>
  <si>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</si>
  <si>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</si>
  <si>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</si>
  <si>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</si>
  <si>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</si>
  <si>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</si>
  <si>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</si>
  <si>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</si>
  <si>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</si>
  <si>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</si>
  <si>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</si>
  <si>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</si>
  <si>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</si>
  <si>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</si>
  <si>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</si>
  <si>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</si>
  <si>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</si>
  <si>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</si>
  <si>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</si>
  <si>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</si>
  <si>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</si>
  <si>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</si>
  <si>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</si>
  <si>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</si>
  <si>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</si>
  <si>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</si>
  <si>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</si>
  <si>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</si>
  <si>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</si>
  <si>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</si>
  <si>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</si>
  <si>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</si>
  <si>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</si>
  <si>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</si>
  <si>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</si>
  <si>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</si>
  <si>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</si>
  <si>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</si>
  <si>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</si>
  <si>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</si>
  <si>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</si>
  <si>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</si>
  <si>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</si>
  <si>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</si>
  <si>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</si>
  <si>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</si>
  <si>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</si>
  <si>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</si>
  <si>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</si>
  <si>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</si>
  <si>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</si>
  <si>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</si>
  <si>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</si>
  <si>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</si>
  <si>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</si>
  <si>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</si>
  <si>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</si>
  <si>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</si>
  <si>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</si>
  <si>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</si>
  <si>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</si>
  <si>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</si>
  <si>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</si>
  <si>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</si>
  <si>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</si>
  <si>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</si>
  <si>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</si>
  <si>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</si>
  <si>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</si>
  <si>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</si>
  <si>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</si>
  <si>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</si>
  <si>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</si>
  <si>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</si>
  <si>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</si>
  <si>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</si>
  <si>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</si>
  <si>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</si>
  <si>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</si>
  <si>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</si>
  <si>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</si>
  <si>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</si>
  <si>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</si>
  <si>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</si>
  <si>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</si>
  <si>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</si>
  <si>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</si>
  <si>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</si>
  <si>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</si>
  <si>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</si>
  <si>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</si>
  <si>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</si>
  <si>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</si>
  <si>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</si>
  <si>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</si>
  <si>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</si>
  <si>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</si>
  <si>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</si>
  <si>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</si>
  <si>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</si>
  <si>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</si>
  <si>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</si>
  <si>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</si>
  <si>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</si>
  <si>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</si>
  <si>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</si>
  <si>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</si>
  <si>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</si>
  <si>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</si>
  <si>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</si>
  <si>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</si>
  <si>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</si>
  <si>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</si>
  <si>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</si>
  <si>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</si>
  <si>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</si>
  <si>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</si>
  <si>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</si>
  <si>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</si>
  <si>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</si>
  <si>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</si>
  <si>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</si>
  <si>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</si>
  <si>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</si>
  <si>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</si>
  <si>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</si>
  <si>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</si>
  <si>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</si>
  <si>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</si>
  <si>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</si>
  <si>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</si>
  <si>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</si>
  <si>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</si>
  <si>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</si>
  <si>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</si>
  <si>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</si>
  <si>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</si>
  <si>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</si>
  <si>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</si>
  <si>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</si>
  <si>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</si>
  <si>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</si>
  <si>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</si>
  <si>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</si>
  <si>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</si>
  <si>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</si>
  <si>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</si>
  <si>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</si>
  <si>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</si>
  <si>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</si>
  <si>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</si>
  <si>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</si>
  <si>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</si>
  <si>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</si>
  <si>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</si>
  <si>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</si>
  <si>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</si>
  <si>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</si>
  <si>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</si>
  <si>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</si>
  <si>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</si>
  <si>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</si>
  <si>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</si>
  <si>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</si>
  <si>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</si>
  <si>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</si>
  <si>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</si>
  <si>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</si>
  <si>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</si>
  <si>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</si>
  <si>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</si>
  <si>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</si>
  <si>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</si>
  <si>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</si>
  <si>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</si>
  <si>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</si>
  <si>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</si>
  <si>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</si>
  <si>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</si>
  <si>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</si>
  <si>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</si>
  <si>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</si>
  <si>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</si>
  <si>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</si>
  <si>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</si>
  <si>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</si>
  <si>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</si>
  <si>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</si>
  <si>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</si>
  <si>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</si>
  <si>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</si>
  <si>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</si>
  <si>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</si>
  <si>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</si>
  <si>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</si>
  <si>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</si>
  <si>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</si>
  <si>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</si>
  <si>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</si>
  <si>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</si>
  <si>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</si>
  <si>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</si>
  <si>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</si>
  <si>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</si>
  <si>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</si>
  <si>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</si>
  <si>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</si>
  <si>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</si>
  <si>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</si>
  <si>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</si>
  <si>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</si>
  <si>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</si>
  <si>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</si>
  <si>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</si>
  <si>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</si>
  <si>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</si>
  <si>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</si>
  <si>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</si>
  <si>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</si>
  <si>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</si>
  <si>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</si>
  <si>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</si>
  <si>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</si>
  <si>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</si>
  <si>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</si>
  <si>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</si>
  <si>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</si>
  <si>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</si>
  <si>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</si>
  <si>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</si>
  <si>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</si>
  <si>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</si>
  <si>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</si>
  <si>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</si>
  <si>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</si>
  <si>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</si>
  <si>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</si>
  <si>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</si>
  <si>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</si>
  <si>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</si>
  <si>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</si>
  <si>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</si>
  <si>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</si>
  <si>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</si>
  <si>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</si>
  <si>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</si>
  <si>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</si>
  <si>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</si>
  <si>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</si>
  <si>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</si>
  <si>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</si>
  <si>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</si>
  <si>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</si>
  <si>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</si>
  <si>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</si>
  <si>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</si>
  <si>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</si>
  <si>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</si>
  <si>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</si>
  <si>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</si>
  <si>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</si>
  <si>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</si>
  <si>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</si>
  <si>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</si>
  <si>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</si>
  <si>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</si>
  <si>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</si>
  <si>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</si>
  <si>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</si>
  <si>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</si>
  <si>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</si>
  <si>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</si>
  <si>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</si>
  <si>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</si>
  <si>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</si>
  <si>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</si>
  <si>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</si>
  <si>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</si>
  <si>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</si>
  <si>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</si>
  <si>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</si>
  <si>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</si>
  <si>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</si>
  <si>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</si>
  <si>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</si>
  <si>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</si>
  <si>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</si>
  <si>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</si>
  <si>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</si>
  <si>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</si>
  <si>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</si>
  <si>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</si>
  <si>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</si>
  <si>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</si>
  <si>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</si>
  <si>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</si>
  <si>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</si>
  <si>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</si>
  <si>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</si>
  <si>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</si>
  <si>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</si>
  <si>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</si>
  <si>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</si>
  <si>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</si>
  <si>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</si>
  <si>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</si>
  <si>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</si>
  <si>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</si>
  <si>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</si>
  <si>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</si>
  <si>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</si>
  <si>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</si>
  <si>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</si>
  <si>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</si>
  <si>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</si>
  <si>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</si>
  <si>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</si>
  <si>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</si>
  <si>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</si>
  <si>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</si>
  <si>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</si>
  <si>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</si>
  <si>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</si>
  <si>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</si>
  <si>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</si>
  <si>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</si>
  <si>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</si>
  <si>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</si>
  <si>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</si>
  <si>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</si>
  <si>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</si>
  <si>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</si>
  <si>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</si>
  <si>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</si>
  <si>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</si>
  <si>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</si>
  <si>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</si>
  <si>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</si>
  <si>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</si>
  <si>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</si>
  <si>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</si>
  <si>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</si>
  <si>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</si>
  <si>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</si>
  <si>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</si>
  <si>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</si>
  <si>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</si>
  <si>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</si>
  <si>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</si>
  <si>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</si>
  <si>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</si>
  <si>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</si>
  <si>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</si>
  <si>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</si>
  <si>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</si>
  <si>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</si>
  <si>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</si>
  <si>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</si>
  <si>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</si>
  <si>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</si>
  <si>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</si>
  <si>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</si>
  <si>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</si>
  <si>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</si>
  <si>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</si>
  <si>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</si>
  <si>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</si>
  <si>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</si>
  <si>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</si>
  <si>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</si>
  <si>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</si>
  <si>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</si>
  <si>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</si>
  <si>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</si>
  <si>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</si>
  <si>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</si>
  <si>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</si>
  <si>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</si>
  <si>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</si>
  <si>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</si>
  <si>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</si>
  <si>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</si>
  <si>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</si>
  <si>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</si>
  <si>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</si>
  <si>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</si>
  <si>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</si>
  <si>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</si>
  <si>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</si>
  <si>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</si>
  <si>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</si>
  <si>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</si>
  <si>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</si>
  <si>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</si>
  <si>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</si>
  <si>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</si>
  <si>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</si>
  <si>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</si>
  <si>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</si>
  <si>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</si>
  <si>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</si>
  <si>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</si>
  <si>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</si>
  <si>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</si>
  <si>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</si>
  <si>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</si>
  <si>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</si>
  <si>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</si>
  <si>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</si>
  <si>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</si>
  <si>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</si>
  <si>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</si>
  <si>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</si>
  <si>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</si>
  <si>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</si>
  <si>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</si>
  <si>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</si>
  <si>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</si>
  <si>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</si>
  <si>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</si>
  <si>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</si>
  <si>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</si>
  <si>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</si>
  <si>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</si>
  <si>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</si>
  <si>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</si>
  <si>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</si>
  <si>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</si>
  <si>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</si>
  <si>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</si>
  <si>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</si>
  <si>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</si>
  <si>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</si>
  <si>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</si>
  <si>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</si>
  <si>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</si>
  <si>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</si>
  <si>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</si>
  <si>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</si>
  <si>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</si>
  <si>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</si>
  <si>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</si>
  <si>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</si>
  <si>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</si>
  <si>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</si>
  <si>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</si>
  <si>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</si>
  <si>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</si>
  <si>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</si>
  <si>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</si>
  <si>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</si>
  <si>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</si>
  <si>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</si>
  <si>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</si>
  <si>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</si>
  <si>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</si>
  <si>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</si>
  <si>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</si>
  <si>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</si>
  <si>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</si>
  <si>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</si>
  <si>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</si>
  <si>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</si>
  <si>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</si>
  <si>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</si>
  <si>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</si>
  <si>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</si>
  <si>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</si>
  <si>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</si>
  <si>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</si>
  <si>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</si>
  <si>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</si>
  <si>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</si>
  <si>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</si>
  <si>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</si>
  <si>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</si>
  <si>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</si>
  <si>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</si>
  <si>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</si>
  <si>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</si>
  <si>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</si>
  <si>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</si>
  <si>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</si>
  <si>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</si>
  <si>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</si>
  <si>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</si>
  <si>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</si>
  <si>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</si>
  <si>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</si>
  <si>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</si>
  <si>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</si>
  <si>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</si>
  <si>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</si>
  <si>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</si>
  <si>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</si>
  <si>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</si>
  <si>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</si>
  <si>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</si>
  <si>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</si>
  <si>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</si>
  <si>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</si>
  <si>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</si>
  <si>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</si>
  <si>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</si>
  <si>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</si>
  <si>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</si>
  <si>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</si>
  <si>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</si>
  <si>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</si>
  <si>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</si>
  <si>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</si>
  <si>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</si>
  <si>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</si>
  <si>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</si>
  <si>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</si>
  <si>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</si>
  <si>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</si>
  <si>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</si>
  <si>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</si>
  <si>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</si>
  <si>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</si>
  <si>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</si>
  <si>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</si>
  <si>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</si>
  <si>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</si>
  <si>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</si>
  <si>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</si>
  <si>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</si>
  <si>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</si>
  <si>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</si>
  <si>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</si>
  <si>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</si>
  <si>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</si>
  <si>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</si>
  <si>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</si>
  <si>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</si>
  <si>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</si>
  <si>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</si>
  <si>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</si>
  <si>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</si>
  <si>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</si>
  <si>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</si>
  <si>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</si>
  <si>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</si>
  <si>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</si>
  <si>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</si>
  <si>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</si>
  <si>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</si>
  <si>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</si>
  <si>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</si>
  <si>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</si>
  <si>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</si>
  <si>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</si>
  <si>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</si>
  <si>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</si>
  <si>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</si>
  <si>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</si>
  <si>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</si>
  <si>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</si>
  <si>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</si>
  <si>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</si>
  <si>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</si>
  <si>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</si>
  <si>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</si>
  <si>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</si>
  <si>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</si>
  <si>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</si>
  <si>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</si>
  <si>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</si>
  <si>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</si>
  <si>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</si>
  <si>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</si>
  <si>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</si>
  <si>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</si>
  <si>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</si>
  <si>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</si>
  <si>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</si>
  <si>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</si>
  <si>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</si>
  <si>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</si>
  <si>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</si>
  <si>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</si>
  <si>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</si>
  <si>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</si>
  <si>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</si>
  <si>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</si>
  <si>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</si>
  <si>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</si>
  <si>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</si>
  <si>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</si>
  <si>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</si>
  <si>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</si>
  <si>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</si>
  <si>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</si>
  <si>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</si>
  <si>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</si>
  <si>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</si>
  <si>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</si>
  <si>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</si>
  <si>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</si>
  <si>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</si>
  <si>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</si>
  <si>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</si>
  <si>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</si>
  <si>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</si>
  <si>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</si>
  <si>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</si>
  <si>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</si>
  <si>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</si>
  <si>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</si>
  <si>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</si>
  <si>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</si>
  <si>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</si>
  <si>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</si>
  <si>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</si>
  <si>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</si>
  <si>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</si>
  <si>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</si>
  <si>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</si>
  <si>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</si>
  <si>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</si>
  <si>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</si>
  <si>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</si>
  <si>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</si>
  <si>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</si>
  <si>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</si>
  <si>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</si>
  <si>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</si>
  <si>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</si>
  <si>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</si>
  <si>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</si>
  <si>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</si>
  <si>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</si>
  <si>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</si>
  <si>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</si>
  <si>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</si>
  <si>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</si>
  <si>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</si>
  <si>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</si>
  <si>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</si>
  <si>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</si>
  <si>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</si>
  <si>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</si>
  <si>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</si>
  <si>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</si>
  <si>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</si>
  <si>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</si>
  <si>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</si>
  <si>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</si>
  <si>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</si>
  <si>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</si>
  <si>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</si>
  <si>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</si>
  <si>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</si>
  <si>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</si>
  <si>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</si>
  <si>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</si>
  <si>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</si>
  <si>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</si>
  <si>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</si>
  <si>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</si>
  <si>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</si>
  <si>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</si>
  <si>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</si>
  <si>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</si>
  <si>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</si>
  <si>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</si>
  <si>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</si>
  <si>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</si>
  <si>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</si>
  <si>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</si>
  <si>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</si>
  <si>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</si>
  <si>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</si>
  <si>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</si>
  <si>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</si>
  <si>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</si>
  <si>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</si>
  <si>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</si>
  <si>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</si>
  <si>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</si>
  <si>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</si>
  <si>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</si>
  <si>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</si>
  <si>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</si>
  <si>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</si>
  <si>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</si>
  <si>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</si>
  <si>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</si>
  <si>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</si>
  <si>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</si>
  <si>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</si>
  <si>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</si>
  <si>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</si>
  <si>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</si>
  <si>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</si>
  <si>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</si>
  <si>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</si>
  <si>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</si>
  <si>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</si>
  <si>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</si>
  <si>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</si>
  <si>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</si>
  <si>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</si>
  <si>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</si>
  <si>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</si>
  <si>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</si>
  <si>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</si>
  <si>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</si>
  <si>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</si>
  <si>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</si>
  <si>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</si>
  <si>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</si>
  <si>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</si>
  <si>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</si>
  <si>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</si>
  <si>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</si>
  <si>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</si>
  <si>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</si>
  <si>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</si>
  <si>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</si>
  <si>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</si>
  <si>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</si>
  <si>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</si>
  <si>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</si>
  <si>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</si>
  <si>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</si>
  <si>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</si>
  <si>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</si>
  <si>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</si>
  <si>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</si>
  <si>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</si>
  <si>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</si>
  <si>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</si>
  <si>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</si>
  <si>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</si>
  <si>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</si>
  <si>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</si>
  <si>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</si>
  <si>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</si>
  <si>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</si>
  <si>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</si>
  <si>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</si>
  <si>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</si>
  <si>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</si>
  <si>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</si>
  <si>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</si>
  <si>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</si>
  <si>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</si>
  <si>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</si>
  <si>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</si>
  <si>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</si>
  <si>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</si>
  <si>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</si>
  <si>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</si>
  <si>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</si>
  <si>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</si>
  <si>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</si>
  <si>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</si>
  <si>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</si>
  <si>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</si>
  <si>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</si>
  <si>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</si>
  <si>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</si>
  <si>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</si>
  <si>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</si>
  <si>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</si>
  <si>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</si>
  <si>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</si>
  <si>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</si>
  <si>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</si>
  <si>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</si>
  <si>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</si>
  <si>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</si>
  <si>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</si>
  <si>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</si>
  <si>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</si>
  <si>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</si>
  <si>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</si>
  <si>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</si>
  <si>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</si>
  <si>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</si>
  <si>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</si>
  <si>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</si>
  <si>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</si>
  <si>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</si>
  <si>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</si>
  <si>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</si>
  <si>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</si>
  <si>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</si>
  <si>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</si>
  <si>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</si>
  <si>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</si>
  <si>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</si>
  <si>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</si>
  <si>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</si>
  <si>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</si>
  <si>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</si>
  <si>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</si>
  <si>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</si>
  <si>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</si>
  <si>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</si>
  <si>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</si>
  <si>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</si>
  <si>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</si>
  <si>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</si>
  <si>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</si>
  <si>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</si>
  <si>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</si>
  <si>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</si>
  <si>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</si>
  <si>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</si>
  <si>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</si>
  <si>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</si>
  <si>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</si>
  <si>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</si>
  <si>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</si>
  <si>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</si>
  <si>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</si>
  <si>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</si>
  <si>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</si>
  <si>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</si>
  <si>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</si>
  <si>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</si>
  <si>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</si>
  <si>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</si>
  <si>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</si>
  <si>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</si>
  <si>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</si>
  <si>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</si>
  <si>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</si>
  <si>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</si>
  <si>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</si>
  <si>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</si>
  <si>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</si>
  <si>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</si>
  <si>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</si>
  <si>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</si>
  <si>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</si>
  <si>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</si>
  <si>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</si>
  <si>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</si>
  <si>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</si>
  <si>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</si>
  <si>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</si>
  <si>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</si>
  <si>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</si>
  <si>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</si>
  <si>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</si>
  <si>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</si>
  <si>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</si>
  <si>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</si>
  <si>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</si>
  <si>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</si>
  <si>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</si>
  <si>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</si>
  <si>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</si>
  <si>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</si>
  <si>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</si>
  <si>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</si>
  <si>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</si>
  <si>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</si>
  <si>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</si>
  <si>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</si>
  <si>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</si>
  <si>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</si>
  <si>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</si>
  <si>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</si>
  <si>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</si>
  <si>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</si>
  <si>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</si>
  <si>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</si>
  <si>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</si>
  <si>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</si>
  <si>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</si>
  <si>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</si>
  <si>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</si>
  <si>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</si>
  <si>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</si>
  <si>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</si>
  <si>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</si>
  <si>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</si>
  <si>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</si>
  <si>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</si>
  <si>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</si>
  <si>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</si>
  <si>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</si>
  <si>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</si>
  <si>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</si>
  <si>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</si>
  <si>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</si>
  <si>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</si>
  <si>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</si>
  <si>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</si>
  <si>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</si>
  <si>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</si>
  <si>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</si>
  <si>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</si>
  <si>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</si>
  <si>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</si>
  <si>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</si>
  <si>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</si>
  <si>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</si>
  <si>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</si>
  <si>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</si>
  <si>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</si>
  <si>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</si>
  <si>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</si>
  <si>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</si>
  <si>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</si>
  <si>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</si>
  <si>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</si>
  <si>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</si>
  <si>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</si>
  <si>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</si>
  <si>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</si>
  <si>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</si>
  <si>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</si>
  <si>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</si>
  <si>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</si>
  <si>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</si>
  <si>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</si>
  <si>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</si>
  <si>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</si>
  <si>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</si>
  <si>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</si>
  <si>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</si>
  <si>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</si>
  <si>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</si>
  <si>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</si>
  <si>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</si>
  <si>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</si>
  <si>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</si>
  <si>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</si>
  <si>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</si>
  <si>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</si>
  <si>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</si>
  <si>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</si>
  <si>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</si>
  <si>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</si>
  <si>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</si>
  <si>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</si>
  <si>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</si>
  <si>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</si>
  <si>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</si>
  <si>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</si>
  <si>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</si>
  <si>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</si>
  <si>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</si>
  <si>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</si>
  <si>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</si>
  <si>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</si>
  <si>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</si>
  <si>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</si>
  <si>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</si>
  <si>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</si>
  <si>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</si>
  <si>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</si>
  <si>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</si>
  <si>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</si>
  <si>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</si>
  <si>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</si>
  <si>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</si>
  <si>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</si>
  <si>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</si>
  <si>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</si>
  <si>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</si>
  <si>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</si>
  <si>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</si>
  <si>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</si>
  <si>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</si>
  <si>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</si>
  <si>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</si>
  <si>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</si>
  <si>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</si>
  <si>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</si>
  <si>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</si>
  <si>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</si>
  <si>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</si>
  <si>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</si>
  <si>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</si>
  <si>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</si>
  <si>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</si>
  <si>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</si>
  <si>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</si>
  <si>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</si>
  <si>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</si>
  <si>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</si>
  <si>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</si>
  <si>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</si>
  <si>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</si>
  <si>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</si>
  <si>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</si>
  <si>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</si>
  <si>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</si>
  <si>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</si>
  <si>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</si>
  <si>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</si>
  <si>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</si>
  <si>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</si>
  <si>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</si>
  <si>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</si>
  <si>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</si>
  <si>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</si>
  <si>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</si>
  <si>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</si>
  <si>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</si>
  <si>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</si>
  <si>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</si>
  <si>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</si>
  <si>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</si>
  <si>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</si>
  <si>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</si>
  <si>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</si>
  <si>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</si>
  <si>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</si>
  <si>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</si>
  <si>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</si>
  <si>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</si>
  <si>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</si>
  <si>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</si>
  <si>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</si>
  <si>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</si>
  <si>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</si>
  <si>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</si>
  <si>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</si>
  <si>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</si>
  <si>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</si>
  <si>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</si>
  <si>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</si>
  <si>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</si>
  <si>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</si>
  <si>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</si>
  <si>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</si>
  <si>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</si>
  <si>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</si>
  <si>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</si>
  <si>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</si>
  <si>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</si>
  <si>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</si>
  <si>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</si>
  <si>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</si>
  <si>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</si>
  <si>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</si>
  <si>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</si>
  <si>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</si>
  <si>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</si>
  <si>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</si>
  <si>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</si>
  <si>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</si>
  <si>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</si>
  <si>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</si>
  <si>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</si>
  <si>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</si>
  <si>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</si>
  <si>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</si>
  <si>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</si>
  <si>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</si>
  <si>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</si>
  <si>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</si>
  <si>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</si>
  <si>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</si>
  <si>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</si>
  <si>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</si>
  <si>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</si>
  <si>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</si>
  <si>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</si>
  <si>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</si>
  <si>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</si>
  <si>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</si>
  <si>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</si>
  <si>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</si>
  <si>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</si>
  <si>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</si>
  <si>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</si>
  <si>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</si>
  <si>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</si>
  <si>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</si>
  <si>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</si>
  <si>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</si>
  <si>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</si>
  <si>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</si>
  <si>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</si>
  <si>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</si>
  <si>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</si>
  <si>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</si>
  <si>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</si>
  <si>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</si>
  <si>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</si>
  <si>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</si>
  <si>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</si>
  <si>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</si>
  <si>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</si>
  <si>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</si>
  <si>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</si>
  <si>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</si>
  <si>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</si>
  <si>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</si>
  <si>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</si>
  <si>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</si>
  <si>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</si>
  <si>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</si>
  <si>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</si>
  <si>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</si>
  <si>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</si>
  <si>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</si>
  <si>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</si>
  <si>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</si>
  <si>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</si>
  <si>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</si>
  <si>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</si>
  <si>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</si>
  <si>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</si>
  <si>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</si>
  <si>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</si>
  <si>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</si>
  <si>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</si>
  <si>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</si>
  <si>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</si>
  <si>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</si>
  <si>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</si>
  <si>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</si>
  <si>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</si>
  <si>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</si>
  <si>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</si>
  <si>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</si>
  <si>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</si>
  <si>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</si>
  <si>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</si>
  <si>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</si>
  <si>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</si>
  <si>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</si>
  <si>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</si>
  <si>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</si>
  <si>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</si>
  <si>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</si>
  <si>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</si>
  <si>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</si>
  <si>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</si>
  <si>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</si>
  <si>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</si>
  <si>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</si>
  <si>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</si>
  <si>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</si>
  <si>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</si>
  <si>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</si>
  <si>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</si>
  <si>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</si>
  <si>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</si>
  <si>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</si>
  <si>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</si>
  <si>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</si>
  <si>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</si>
  <si>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</si>
  <si>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</si>
  <si>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</si>
  <si>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</si>
  <si>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</si>
  <si>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</si>
  <si>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</si>
  <si>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</si>
  <si>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</si>
  <si>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</si>
  <si>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</si>
  <si>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</si>
  <si>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</si>
  <si>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</si>
  <si>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</si>
  <si>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</si>
  <si>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</si>
  <si>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</si>
  <si>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</si>
  <si>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</si>
  <si>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</si>
  <si>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</si>
  <si>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</si>
  <si>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</si>
  <si>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</si>
  <si>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</si>
  <si>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</si>
  <si>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</si>
  <si>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</si>
  <si>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</si>
  <si>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</si>
  <si>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</si>
  <si>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</si>
  <si>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</si>
  <si>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</si>
  <si>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</si>
  <si>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</si>
  <si>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</si>
  <si>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</si>
  <si>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</si>
  <si>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</si>
  <si>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</si>
  <si>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</si>
  <si>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</si>
  <si>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</si>
  <si>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</si>
  <si>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</si>
  <si>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</si>
  <si>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</si>
  <si>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</si>
  <si>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</si>
  <si>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</si>
  <si>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</si>
  <si>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</si>
  <si>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</si>
  <si>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</si>
  <si>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</si>
  <si>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</si>
  <si>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</si>
  <si>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</si>
  <si>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</si>
  <si>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</si>
  <si>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</si>
  <si>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</si>
  <si>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</si>
  <si>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</si>
  <si>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</si>
  <si>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</si>
  <si>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</si>
  <si>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</si>
  <si>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</si>
  <si>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</si>
  <si>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</si>
  <si>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</si>
  <si>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</si>
  <si>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</si>
  <si>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</si>
  <si>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</si>
  <si>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</si>
  <si>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</si>
  <si>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</si>
  <si>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</si>
  <si>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</si>
  <si>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</si>
  <si>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</si>
  <si>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</si>
  <si>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</si>
  <si>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</si>
  <si>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</si>
  <si>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</si>
  <si>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</si>
  <si>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</si>
  <si>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</si>
  <si>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</si>
  <si>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</si>
  <si>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</si>
  <si>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</si>
  <si>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</si>
  <si>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</si>
  <si>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</si>
  <si>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</si>
  <si>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</si>
  <si>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</si>
  <si>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</si>
  <si>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</si>
  <si>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</si>
  <si>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</si>
  <si>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</si>
  <si>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</si>
  <si>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</si>
  <si>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</si>
  <si>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</si>
  <si>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</si>
  <si>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</si>
  <si>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</si>
  <si>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</si>
  <si>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</si>
  <si>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</si>
  <si>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</si>
  <si>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</si>
  <si>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</si>
  <si>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</si>
  <si>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</si>
  <si>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</si>
  <si>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</si>
  <si>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</si>
  <si>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</si>
  <si>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</si>
  <si>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</si>
  <si>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</si>
  <si>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</si>
  <si>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</si>
  <si>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</si>
  <si>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</si>
  <si>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</si>
  <si>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</si>
  <si>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</si>
  <si>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</si>
  <si>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</si>
  <si>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</si>
  <si>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</si>
  <si>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</si>
  <si>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</si>
  <si>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</si>
  <si>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</si>
  <si>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</si>
  <si>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</si>
  <si>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</si>
  <si>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</si>
  <si>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</si>
  <si>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</si>
  <si>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</si>
  <si>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</si>
  <si>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</si>
  <si>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</si>
  <si>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</si>
  <si>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</si>
  <si>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</si>
  <si>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</si>
  <si>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</si>
  <si>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</si>
  <si>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</si>
  <si>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</si>
  <si>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</si>
  <si>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</si>
  <si>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</si>
  <si>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</si>
  <si>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</si>
  <si>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</si>
  <si>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</si>
  <si>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</si>
  <si>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</si>
  <si>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</si>
  <si>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</si>
  <si>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</si>
  <si>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</si>
  <si>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</si>
  <si>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</si>
  <si>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</si>
  <si>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</si>
  <si>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</si>
  <si>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</si>
  <si>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</si>
  <si>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</si>
  <si>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</si>
  <si>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</si>
  <si>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</si>
  <si>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</si>
  <si>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</si>
  <si>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</si>
  <si>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</si>
  <si>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</si>
  <si>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</si>
  <si>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</si>
  <si>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</si>
  <si>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</si>
  <si>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</si>
  <si>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</si>
  <si>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</si>
  <si>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</si>
  <si>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</si>
  <si>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</si>
  <si>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</si>
  <si>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</si>
  <si>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</si>
  <si>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</si>
  <si>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</si>
  <si>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</si>
  <si>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</si>
  <si>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</si>
  <si>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</si>
  <si>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</si>
  <si>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</si>
  <si>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</si>
  <si>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</si>
  <si>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</si>
  <si>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</si>
  <si>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</si>
  <si>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</si>
  <si>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</si>
  <si>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</si>
  <si>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</si>
  <si>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</si>
  <si>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</si>
  <si>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</si>
  <si>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</si>
  <si>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</si>
  <si>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</si>
  <si>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</si>
  <si>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</si>
  <si>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</si>
  <si>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</si>
  <si>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</si>
  <si>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</si>
  <si>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</si>
  <si>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</si>
  <si>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</si>
  <si>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</si>
  <si>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</si>
  <si>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</si>
  <si>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</si>
  <si>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</si>
  <si>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</si>
  <si>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</si>
  <si>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</si>
  <si>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</si>
  <si>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</si>
  <si>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</si>
  <si>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</si>
  <si>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</si>
  <si>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</si>
  <si>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</si>
  <si>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</si>
  <si>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</si>
  <si>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</si>
  <si>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</si>
  <si>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</si>
  <si>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</si>
  <si>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</si>
  <si>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</si>
  <si>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</si>
  <si>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</si>
  <si>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</si>
  <si>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</si>
  <si>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</si>
  <si>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</si>
  <si>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</si>
  <si>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</si>
  <si>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</si>
  <si>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</si>
  <si>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</si>
  <si>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</si>
  <si>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</si>
  <si>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</si>
  <si>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</si>
  <si>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</si>
  <si>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</si>
  <si>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</si>
  <si>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</si>
  <si>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</si>
  <si>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</si>
  <si>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</si>
  <si>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</si>
  <si>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</si>
  <si>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</si>
  <si>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</si>
  <si>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</si>
  <si>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</si>
  <si>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</si>
  <si>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</si>
  <si>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</si>
  <si>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</si>
  <si>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</si>
  <si>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</si>
  <si>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</si>
  <si>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</si>
  <si>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</si>
  <si>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</si>
  <si>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</si>
  <si>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</si>
  <si>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</si>
  <si>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</si>
  <si>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</si>
  <si>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</si>
  <si>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</si>
  <si>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</si>
  <si>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</si>
  <si>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</si>
  <si>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</si>
  <si>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</si>
  <si>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</si>
  <si>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</si>
  <si>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</si>
  <si>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</si>
  <si>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</si>
  <si>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</si>
  <si>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</si>
  <si>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</si>
  <si>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</si>
  <si>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</si>
  <si>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</si>
  <si>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</si>
  <si>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</si>
  <si>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</si>
  <si>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</si>
  <si>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</si>
  <si>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</si>
  <si>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</si>
  <si>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</si>
  <si>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</si>
  <si>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</si>
  <si>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</si>
  <si>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</si>
  <si>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</si>
  <si>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</si>
  <si>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</si>
  <si>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</si>
  <si>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</si>
  <si>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</si>
  <si>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</si>
  <si>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</si>
  <si>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</si>
  <si>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</si>
  <si>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</si>
  <si>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</si>
  <si>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</si>
  <si>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</si>
  <si>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</si>
  <si>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</si>
  <si>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</si>
  <si>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</si>
  <si>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</si>
  <si>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</si>
  <si>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</si>
  <si>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</si>
  <si>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</si>
  <si>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</si>
  <si>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</si>
  <si>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</si>
  <si>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</si>
  <si>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</si>
  <si>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</si>
  <si>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</si>
  <si>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</si>
  <si>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</si>
  <si>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</si>
  <si>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</si>
  <si>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</si>
  <si>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</si>
  <si>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</si>
  <si>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</si>
  <si>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</si>
  <si>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</si>
  <si>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</si>
  <si>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</si>
  <si>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</si>
  <si>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</si>
  <si>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</si>
  <si>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</si>
  <si>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</si>
  <si>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</si>
  <si>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</si>
  <si>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</si>
  <si>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</si>
  <si>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</si>
  <si>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</si>
  <si>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</si>
  <si>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</si>
  <si>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</si>
  <si>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</si>
  <si>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</si>
  <si>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</si>
  <si>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</si>
  <si>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</si>
  <si>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</si>
  <si>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</si>
  <si>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</si>
  <si>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</si>
  <si>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</si>
  <si>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</si>
  <si>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</si>
  <si>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</si>
  <si>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</si>
  <si>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</si>
  <si>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</si>
  <si>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</si>
  <si>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</si>
  <si>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</si>
  <si>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</si>
  <si>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</si>
  <si>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</si>
  <si>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</si>
  <si>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</si>
  <si>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</si>
  <si>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</si>
  <si>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</si>
  <si>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</si>
  <si>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</si>
  <si>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</si>
  <si>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</si>
  <si>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</si>
  <si>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</si>
  <si>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</si>
  <si>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</si>
  <si>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</si>
  <si>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</si>
  <si>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</si>
  <si>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</si>
  <si>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</si>
  <si>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</si>
  <si>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</si>
  <si>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</si>
  <si>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</si>
  <si>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</si>
  <si>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</si>
  <si>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</si>
  <si>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</si>
  <si>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</si>
  <si>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</si>
  <si>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</si>
  <si>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</si>
  <si>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</si>
  <si>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</si>
  <si>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</si>
  <si>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</si>
  <si>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</si>
  <si>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</si>
  <si>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</si>
  <si>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</si>
  <si>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</si>
  <si>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</si>
  <si>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</si>
  <si>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</si>
  <si>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</si>
  <si>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</si>
  <si>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</si>
  <si>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</si>
  <si>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</si>
  <si>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</si>
  <si>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</si>
  <si>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</si>
  <si>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</si>
  <si>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</si>
  <si>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</si>
  <si>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</si>
  <si>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</si>
  <si>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</si>
  <si>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</si>
  <si>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</si>
  <si>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</si>
  <si>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</si>
  <si>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</si>
  <si>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</si>
  <si>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</si>
  <si>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</si>
  <si>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</si>
  <si>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</si>
  <si>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</si>
  <si>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</si>
  <si>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</si>
  <si>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</si>
  <si>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</si>
  <si>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</si>
  <si>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</si>
  <si>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</si>
  <si>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</si>
  <si>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</si>
  <si>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</si>
  <si>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</si>
  <si>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</si>
  <si>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</si>
  <si>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</si>
  <si>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</si>
  <si>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</si>
  <si>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</si>
  <si>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</si>
  <si>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</si>
  <si>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</si>
  <si>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</si>
  <si>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</si>
  <si>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</si>
  <si>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</si>
  <si>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</si>
  <si>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</si>
  <si>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</si>
  <si>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</si>
  <si>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</si>
  <si>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</si>
  <si>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</si>
  <si>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</si>
  <si>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</si>
  <si>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</si>
  <si>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</si>
  <si>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</si>
  <si>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</si>
  <si>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</si>
  <si>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</si>
  <si>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</si>
  <si>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</si>
  <si>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</si>
  <si>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</si>
  <si>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</si>
  <si>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</si>
  <si>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</si>
  <si>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</si>
  <si>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</si>
  <si>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</si>
  <si>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</si>
  <si>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</si>
  <si>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</si>
  <si>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</si>
  <si>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</si>
  <si>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</si>
  <si>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</si>
  <si>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</si>
  <si>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</si>
  <si>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</si>
  <si>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</si>
  <si>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</si>
  <si>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</si>
  <si>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</si>
  <si>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</si>
  <si>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</si>
  <si>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</si>
  <si>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</si>
  <si>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</si>
  <si>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</si>
  <si>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</si>
  <si>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</si>
  <si>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</si>
  <si>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</si>
  <si>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</si>
  <si>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</si>
  <si>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</si>
  <si>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</si>
  <si>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</si>
  <si>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</si>
  <si>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</si>
  <si>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</si>
  <si>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</si>
  <si>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</si>
  <si>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</si>
  <si>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</si>
  <si>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</si>
  <si>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</si>
  <si>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</si>
  <si>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</si>
  <si>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</si>
  <si>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</si>
  <si>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</si>
  <si>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</si>
  <si>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</si>
  <si>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</si>
  <si>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</si>
  <si>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</si>
  <si>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</si>
  <si>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</si>
  <si>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</si>
  <si>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</si>
  <si>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</si>
  <si>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</si>
  <si>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</si>
  <si>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</si>
  <si>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</si>
  <si>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</si>
  <si>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</si>
  <si>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</si>
  <si>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</si>
  <si>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</si>
  <si>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</si>
  <si>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</si>
  <si>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</si>
  <si>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</si>
  <si>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</si>
  <si>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</si>
  <si>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</si>
  <si>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</si>
  <si>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</si>
  <si>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</si>
  <si>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</si>
  <si>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</si>
  <si>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</si>
  <si>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</si>
  <si>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</si>
  <si>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</si>
  <si>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</si>
  <si>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</si>
  <si>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</si>
  <si>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</si>
  <si>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</si>
  <si>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</si>
  <si>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</si>
  <si>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</si>
  <si>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</si>
  <si>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</si>
  <si>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</si>
  <si>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</si>
  <si>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</si>
  <si>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</si>
  <si>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</si>
  <si>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</si>
  <si>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</si>
  <si>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</si>
  <si>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</si>
  <si>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</si>
  <si>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</si>
  <si>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</si>
  <si>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</si>
  <si>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</si>
  <si>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</si>
  <si>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</si>
  <si>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</si>
  <si>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</si>
  <si>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</si>
  <si>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</si>
  <si>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</si>
  <si>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</si>
  <si>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</si>
  <si>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</si>
  <si>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</si>
  <si>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</si>
  <si>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</si>
  <si>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</si>
  <si>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</si>
  <si>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</si>
  <si>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</si>
  <si>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</si>
  <si>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</si>
  <si>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</si>
  <si>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</si>
  <si>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</si>
  <si>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</si>
  <si>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</si>
  <si>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</si>
  <si>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</si>
  <si>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</si>
  <si>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</si>
  <si>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</si>
  <si>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</si>
  <si>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</si>
  <si>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</si>
  <si>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</si>
  <si>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</si>
  <si>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</si>
  <si>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</si>
  <si>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</si>
  <si>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</si>
  <si>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</si>
  <si>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</si>
  <si>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</si>
  <si>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</si>
  <si>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</si>
  <si>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</si>
  <si>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</si>
  <si>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</si>
  <si>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</si>
  <si>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</si>
  <si>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</si>
  <si>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</si>
  <si>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</si>
  <si>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</si>
  <si>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</si>
  <si>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</si>
  <si>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</si>
  <si>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</si>
  <si>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</si>
  <si>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</si>
  <si>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</si>
  <si>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</si>
  <si>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</si>
  <si>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</si>
  <si>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</si>
  <si>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</si>
  <si>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</si>
  <si>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</si>
  <si>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</si>
  <si>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</si>
  <si>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</si>
  <si>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</si>
  <si>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</si>
  <si>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</si>
  <si>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</si>
  <si>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</si>
  <si>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</si>
  <si>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</si>
  <si>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</si>
  <si>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</si>
  <si>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</si>
  <si>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</si>
  <si>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</si>
  <si>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</si>
  <si>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</si>
  <si>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</si>
  <si>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</si>
  <si>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</si>
  <si>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</si>
  <si>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</si>
  <si>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</si>
  <si>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</si>
  <si>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</si>
  <si>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</si>
  <si>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</si>
  <si>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</si>
  <si>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</si>
  <si>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</si>
  <si>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</si>
  <si>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</si>
  <si>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</si>
  <si>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</si>
  <si>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</si>
  <si>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</si>
  <si>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</si>
  <si>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</si>
  <si>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</si>
  <si>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</si>
  <si>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</si>
  <si>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</si>
  <si>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</si>
  <si>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</si>
  <si>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</si>
  <si>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</si>
  <si>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</si>
  <si>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</si>
  <si>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</si>
  <si>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</si>
  <si>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</si>
  <si>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</si>
  <si>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</si>
  <si>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</si>
  <si>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</si>
  <si>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</si>
  <si>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</si>
  <si>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</si>
  <si>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</si>
  <si>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</si>
  <si>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</si>
  <si>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</si>
  <si>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</si>
  <si>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</si>
  <si>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</si>
  <si>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</si>
  <si>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</si>
  <si>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</si>
  <si>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</si>
  <si>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</si>
  <si>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</si>
  <si>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</si>
  <si>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</si>
  <si>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</si>
  <si>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</si>
  <si>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</si>
  <si>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</si>
  <si>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</si>
  <si>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</si>
  <si>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</si>
  <si>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</si>
  <si>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</si>
  <si>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</si>
  <si>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</si>
  <si>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</si>
  <si>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</si>
  <si>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</si>
  <si>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</si>
  <si>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</si>
  <si>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</si>
  <si>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</si>
  <si>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</si>
  <si>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</si>
  <si>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</si>
  <si>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</si>
  <si>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</si>
  <si>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</si>
  <si>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</si>
  <si>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</si>
  <si>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</si>
  <si>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</si>
  <si>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</si>
  <si>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</si>
  <si>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</si>
  <si>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</si>
  <si>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</si>
  <si>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</si>
  <si>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</si>
  <si>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</si>
  <si>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</si>
  <si>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</si>
  <si>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</si>
  <si>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</si>
  <si>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</si>
  <si>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</si>
  <si>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</si>
  <si>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</si>
  <si>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</si>
  <si>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</si>
  <si>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</si>
  <si>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</si>
  <si>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</si>
  <si>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</si>
  <si>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</si>
  <si>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</si>
  <si>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</si>
  <si>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</si>
  <si>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</si>
  <si>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</si>
  <si>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</si>
  <si>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</si>
  <si>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</si>
  <si>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</si>
  <si>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</si>
  <si>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</si>
  <si>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</si>
  <si>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</si>
  <si>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</si>
  <si>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</si>
  <si>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</si>
  <si>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</si>
  <si>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</si>
  <si>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</si>
  <si>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</si>
  <si>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</si>
  <si>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</si>
  <si>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</si>
  <si>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</si>
  <si>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</si>
  <si>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</si>
  <si>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</si>
  <si>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</si>
  <si>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</si>
  <si>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</si>
  <si>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</si>
  <si>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</si>
  <si>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</si>
  <si>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</si>
  <si>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</si>
  <si>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</si>
  <si>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</si>
  <si>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</si>
  <si>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</si>
  <si>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</si>
  <si>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</si>
  <si>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</si>
  <si>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</si>
  <si>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</si>
  <si>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</si>
  <si>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</si>
  <si>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</si>
  <si>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</si>
  <si>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</si>
  <si>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</si>
  <si>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</si>
  <si>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</si>
  <si>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</si>
  <si>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</si>
  <si>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</si>
  <si>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</si>
  <si>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</si>
  <si>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</si>
  <si>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</si>
  <si>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</si>
  <si>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</si>
  <si>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</si>
  <si>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</si>
  <si>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</si>
  <si>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</si>
  <si>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</si>
  <si>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</si>
  <si>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</si>
  <si>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</si>
  <si>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</si>
  <si>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</si>
  <si>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</si>
  <si>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</si>
  <si>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</si>
  <si>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</si>
  <si>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</si>
  <si>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</si>
  <si>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</si>
  <si>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</si>
  <si>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</si>
  <si>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</si>
  <si>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</si>
  <si>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</si>
  <si>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</si>
  <si>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</si>
  <si>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</si>
  <si>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</si>
  <si>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</si>
  <si>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</si>
  <si>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</si>
  <si>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</si>
  <si>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</si>
  <si>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</si>
  <si>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</si>
  <si>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</si>
  <si>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</si>
  <si>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</si>
  <si>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</si>
  <si>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</si>
  <si>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</si>
  <si>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</si>
  <si>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</si>
  <si>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</si>
  <si>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</si>
  <si>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</si>
  <si>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</si>
  <si>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</si>
  <si>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</si>
  <si>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</si>
  <si>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</si>
  <si>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</si>
  <si>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</si>
  <si>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</si>
  <si>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</si>
  <si>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</si>
  <si>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</si>
  <si>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</si>
  <si>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</si>
  <si>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</si>
  <si>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</si>
  <si>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</si>
  <si>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</si>
  <si>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</si>
  <si>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</si>
  <si>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</si>
  <si>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</si>
  <si>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</si>
  <si>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</si>
  <si>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</si>
  <si>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</si>
  <si>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</si>
  <si>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</si>
  <si>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</si>
  <si>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</si>
  <si>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</si>
  <si>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</si>
  <si>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</si>
  <si>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</si>
  <si>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</si>
  <si>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</si>
  <si>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</si>
  <si>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</si>
  <si>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</si>
  <si>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</si>
  <si>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</si>
  <si>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</si>
  <si>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</si>
  <si>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</si>
  <si>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</si>
  <si>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</si>
  <si>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</si>
  <si>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</si>
  <si>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</si>
  <si>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</si>
  <si>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</si>
  <si>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</si>
  <si>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</si>
  <si>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</si>
  <si>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</si>
  <si>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</si>
  <si>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</si>
  <si>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</si>
  <si>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</si>
  <si>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</si>
  <si>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</si>
  <si>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</si>
  <si>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</si>
  <si>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</si>
  <si>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</si>
  <si>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</si>
  <si>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</si>
  <si>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</si>
  <si>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</si>
  <si>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</si>
  <si>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</si>
  <si>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</si>
  <si>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</si>
  <si>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</si>
  <si>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</si>
  <si>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</si>
  <si>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</si>
  <si>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</si>
  <si>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</si>
  <si>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</si>
  <si>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</si>
  <si>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</si>
  <si>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</si>
  <si>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</si>
  <si>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</si>
  <si>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</si>
  <si>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</si>
  <si>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</si>
  <si>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</si>
  <si>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</si>
  <si>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</si>
  <si>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</si>
  <si>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</si>
  <si>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</si>
  <si>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</si>
  <si>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</si>
  <si>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</si>
  <si>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</si>
  <si>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</si>
  <si>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</si>
  <si>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</si>
  <si>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</si>
  <si>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</si>
  <si>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</si>
  <si>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</si>
  <si>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</si>
  <si>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</si>
  <si>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</si>
  <si>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</si>
  <si>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</si>
  <si>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</si>
  <si>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</si>
  <si>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</si>
  <si>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</si>
  <si>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</si>
  <si>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</si>
  <si>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</si>
  <si>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</si>
  <si>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</si>
  <si>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</si>
  <si>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</si>
  <si>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</si>
  <si>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</si>
  <si>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</si>
  <si>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</si>
  <si>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</si>
  <si>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</si>
  <si>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</si>
  <si>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</si>
  <si>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</si>
  <si>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</si>
  <si>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</si>
  <si>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</si>
  <si>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</si>
  <si>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</si>
  <si>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</si>
  <si>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</si>
  <si>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</si>
  <si>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</si>
  <si>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</si>
  <si>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</si>
  <si>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</si>
  <si>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</si>
  <si>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</si>
  <si>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</si>
  <si>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</si>
  <si>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</si>
  <si>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</si>
  <si>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</si>
  <si>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</si>
  <si>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</si>
  <si>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</si>
  <si>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</si>
  <si>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</si>
  <si>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</si>
  <si>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</si>
  <si>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</si>
  <si>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</si>
  <si>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</si>
  <si>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</si>
  <si>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</si>
  <si>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</si>
  <si>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</si>
  <si>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</si>
  <si>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</si>
  <si>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</si>
  <si>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</si>
  <si>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</si>
  <si>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</si>
  <si>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</si>
  <si>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</si>
  <si>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</si>
  <si>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</si>
  <si>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</si>
  <si>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</si>
  <si>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</si>
  <si>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</si>
  <si>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</si>
  <si>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</si>
  <si>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</si>
  <si>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</si>
  <si>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</si>
  <si>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</si>
  <si>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</si>
  <si>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</si>
  <si>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</si>
  <si>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</si>
  <si>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</si>
  <si>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</si>
  <si>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</si>
  <si>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</si>
  <si>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</si>
  <si>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</si>
  <si>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</si>
  <si>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</si>
  <si>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</si>
  <si>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</si>
  <si>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</si>
  <si>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</si>
  <si>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</si>
  <si>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</si>
  <si>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</si>
  <si>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</si>
  <si>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</si>
  <si>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</si>
  <si>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</si>
  <si>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</si>
  <si>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</si>
  <si>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</si>
  <si>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</si>
  <si>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</si>
  <si>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</si>
  <si>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</si>
  <si>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</si>
  <si>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</si>
  <si>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</si>
  <si>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</si>
  <si>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</si>
  <si>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</si>
  <si>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</si>
  <si>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</si>
  <si>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</si>
  <si>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</si>
  <si>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</si>
  <si>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</si>
  <si>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</si>
  <si>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</si>
  <si>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</si>
  <si>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</si>
  <si>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</si>
  <si>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</si>
  <si>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</si>
  <si>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</si>
  <si>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</si>
  <si>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</si>
  <si>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</si>
  <si>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</si>
  <si>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</si>
  <si>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</si>
  <si>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</si>
  <si>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</si>
  <si>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</si>
  <si>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</si>
  <si>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</si>
  <si>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</si>
  <si>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</si>
  <si>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</si>
  <si>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</si>
  <si>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</si>
  <si>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</si>
  <si>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</si>
  <si>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</si>
  <si>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</si>
  <si>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</si>
  <si>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</si>
  <si>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</si>
  <si>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</si>
  <si>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</si>
  <si>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</si>
  <si>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</si>
  <si>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</si>
  <si>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</si>
  <si>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</si>
  <si>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</si>
  <si>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</si>
  <si>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</si>
  <si>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</si>
  <si>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</si>
  <si>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</si>
  <si>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</si>
  <si>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</si>
  <si>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</si>
  <si>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</si>
  <si>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</si>
  <si>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</si>
  <si>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</si>
  <si>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</si>
  <si>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</si>
  <si>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</si>
  <si>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</si>
  <si>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</si>
  <si>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</si>
  <si>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</si>
  <si>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</si>
  <si>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</si>
  <si>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</si>
  <si>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</si>
  <si>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</si>
  <si>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</si>
  <si>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</si>
  <si>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</si>
  <si>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</si>
  <si>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</si>
  <si>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</si>
  <si>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</si>
  <si>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</si>
  <si>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</si>
  <si>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</si>
  <si>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</si>
  <si>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</si>
  <si>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</si>
  <si>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</si>
  <si>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</si>
  <si>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</si>
  <si>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</si>
  <si>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</si>
  <si>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</si>
  <si>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</si>
  <si>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</si>
  <si>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</si>
  <si>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</si>
  <si>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</si>
  <si>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</si>
  <si>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</si>
  <si>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</si>
  <si>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</si>
  <si>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</si>
  <si>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</si>
  <si>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</si>
  <si>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</si>
  <si>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</si>
  <si>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</si>
  <si>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</si>
  <si>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</si>
  <si>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</si>
  <si>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</si>
  <si>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</si>
  <si>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</si>
  <si>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</si>
  <si>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</si>
  <si>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</si>
  <si>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</si>
  <si>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</si>
  <si>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</si>
  <si>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</si>
  <si>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</si>
  <si>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</si>
  <si>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</si>
  <si>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</si>
  <si>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</si>
  <si>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</si>
  <si>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</si>
  <si>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</si>
  <si>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</si>
  <si>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</si>
  <si>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</si>
  <si>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</si>
  <si>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</si>
  <si>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</si>
  <si>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</si>
  <si>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</si>
  <si>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</si>
  <si>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</si>
  <si>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</si>
  <si>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</si>
  <si>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</si>
  <si>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</si>
  <si>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</si>
  <si>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</si>
  <si>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</si>
  <si>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</si>
  <si>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</si>
  <si>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</si>
  <si>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</si>
  <si>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</si>
  <si>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</si>
  <si>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</si>
  <si>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</si>
  <si>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</si>
  <si>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</si>
  <si>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</si>
  <si>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</si>
  <si>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</si>
  <si>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</si>
  <si>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</si>
  <si>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</si>
  <si>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</si>
  <si>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</si>
  <si>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</si>
  <si>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</si>
  <si>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</si>
  <si>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</si>
  <si>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</si>
  <si>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</si>
  <si>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</si>
  <si>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</si>
  <si>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</si>
  <si>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</si>
  <si>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</si>
  <si>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</si>
  <si>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</si>
  <si>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</si>
  <si>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</si>
  <si>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</si>
  <si>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</si>
  <si>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</si>
  <si>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</si>
  <si>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</si>
  <si>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</si>
  <si>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</si>
  <si>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</si>
  <si>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</si>
  <si>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</si>
  <si>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</si>
  <si>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</si>
  <si>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</si>
  <si>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</si>
  <si>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</si>
  <si>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</si>
  <si>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</si>
  <si>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</si>
  <si>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</si>
  <si>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</si>
  <si>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</si>
  <si>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</si>
  <si>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</si>
  <si>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</si>
  <si>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</si>
  <si>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</si>
  <si>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</si>
  <si>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</si>
  <si>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</si>
  <si>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</si>
  <si>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</si>
  <si>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</si>
  <si>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</si>
  <si>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</si>
  <si>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</si>
  <si>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</si>
  <si>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</si>
  <si>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</si>
  <si>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</si>
  <si>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</si>
  <si>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</si>
  <si>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</si>
  <si>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</si>
  <si>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</si>
  <si>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</si>
  <si>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</si>
  <si>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</si>
  <si>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</si>
  <si>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</si>
  <si>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</si>
  <si>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</si>
  <si>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</si>
  <si>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</si>
  <si>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</si>
  <si>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</si>
  <si>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</si>
  <si>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</si>
  <si>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</si>
  <si>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</si>
  <si>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</si>
  <si>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</si>
  <si>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</si>
  <si>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</si>
  <si>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</si>
  <si>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</si>
  <si>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</si>
  <si>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</si>
  <si>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</si>
  <si>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</si>
  <si>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</si>
  <si>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</si>
  <si>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</si>
  <si>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</si>
  <si>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</si>
  <si>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</si>
  <si>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</si>
  <si>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</si>
  <si>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</si>
  <si>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</si>
  <si>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</si>
  <si>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</si>
  <si>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</si>
  <si>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</si>
  <si>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</si>
  <si>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</si>
  <si>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</si>
  <si>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</si>
  <si>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</si>
  <si>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</si>
  <si>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</si>
  <si>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</si>
  <si>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</si>
  <si>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</si>
  <si>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</si>
  <si>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</si>
  <si>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</si>
  <si>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</si>
  <si>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</si>
  <si>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</si>
  <si>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</si>
  <si>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</si>
  <si>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</si>
  <si>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</si>
  <si>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</si>
  <si>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</si>
  <si>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</si>
  <si>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</si>
  <si>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</si>
  <si>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</si>
  <si>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</si>
  <si>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</si>
  <si>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</si>
  <si>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</si>
  <si>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</si>
  <si>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</si>
  <si>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</si>
  <si>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</si>
  <si>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</si>
  <si>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</si>
  <si>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</si>
  <si>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</si>
  <si>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</si>
  <si>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</si>
  <si>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</si>
  <si>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</si>
  <si>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</si>
  <si>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</si>
  <si>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</si>
  <si>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</si>
  <si>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</si>
  <si>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</si>
  <si>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</si>
  <si>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</si>
  <si>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</si>
  <si>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</si>
  <si>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</si>
  <si>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</si>
  <si>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</si>
  <si>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</si>
  <si>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</si>
  <si>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</si>
  <si>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</si>
  <si>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</si>
  <si>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</si>
  <si>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</si>
  <si>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</si>
  <si>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</si>
  <si>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</si>
  <si>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</si>
  <si>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</si>
  <si>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</si>
  <si>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</si>
  <si>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</si>
  <si>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</si>
  <si>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</si>
  <si>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</si>
  <si>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</si>
  <si>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</si>
  <si>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</si>
  <si>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</si>
  <si>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</si>
  <si>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</si>
  <si>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</si>
  <si>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</si>
  <si>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</si>
  <si>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</si>
  <si>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</si>
  <si>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</si>
  <si>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</si>
  <si>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</si>
  <si>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</si>
  <si>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</si>
  <si>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</si>
  <si>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</si>
  <si>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</si>
  <si>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</si>
  <si>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</si>
  <si>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</si>
  <si>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</si>
  <si>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</si>
  <si>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</si>
  <si>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</si>
  <si>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</si>
  <si>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</si>
  <si>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</si>
  <si>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</si>
  <si>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</si>
  <si>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</si>
  <si>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</si>
  <si>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</si>
  <si>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</si>
  <si>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</si>
  <si>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</si>
  <si>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</si>
  <si>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</si>
  <si>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</si>
  <si>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</si>
  <si>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</si>
  <si>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</si>
  <si>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</si>
  <si>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</si>
  <si>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</si>
  <si>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</si>
  <si>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</si>
  <si>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</si>
  <si>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</si>
  <si>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</si>
  <si>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</si>
  <si>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</si>
  <si>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</si>
  <si>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</si>
  <si>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</si>
  <si>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</si>
  <si>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</si>
  <si>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</si>
  <si>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</si>
  <si>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</si>
  <si>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</si>
  <si>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</si>
  <si>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</si>
  <si>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</si>
  <si>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</si>
  <si>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</si>
  <si>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</si>
  <si>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</si>
  <si>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</si>
  <si>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</si>
  <si>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</si>
  <si>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</si>
  <si>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</si>
  <si>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</si>
  <si>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</si>
  <si>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</si>
  <si>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</si>
  <si>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</si>
  <si>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</si>
  <si>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</si>
  <si>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</si>
  <si>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</si>
  <si>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</si>
  <si>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</si>
  <si>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</si>
  <si>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</si>
  <si>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</si>
  <si>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</si>
  <si>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</si>
  <si>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</si>
  <si>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</si>
  <si>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</si>
  <si>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</si>
  <si>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</si>
  <si>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</si>
  <si>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</si>
  <si>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</si>
  <si>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</si>
  <si>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</si>
  <si>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</si>
  <si>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</si>
  <si>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</si>
  <si>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</si>
  <si>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</si>
  <si>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</si>
  <si>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</si>
  <si>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</si>
  <si>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</si>
  <si>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</si>
  <si>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</si>
  <si>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</si>
  <si>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</si>
  <si>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</si>
  <si>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</si>
  <si>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</si>
  <si>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</si>
  <si>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</si>
  <si>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</si>
  <si>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</si>
  <si>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</si>
  <si>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</si>
  <si>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</si>
  <si>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</si>
  <si>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</si>
  <si>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</si>
  <si>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</si>
  <si>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</si>
  <si>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</si>
  <si>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</si>
  <si>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</si>
  <si>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</si>
  <si>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</si>
  <si>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</si>
  <si>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</si>
  <si>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</si>
  <si>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</si>
  <si>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</si>
  <si>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</si>
  <si>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</si>
  <si>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</si>
  <si>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</si>
  <si>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</si>
  <si>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</si>
  <si>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</si>
  <si>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</si>
  <si>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</si>
  <si>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</si>
  <si>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</si>
  <si>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</si>
  <si>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</si>
  <si>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</si>
  <si>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</si>
  <si>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</si>
  <si>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</si>
  <si>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</si>
  <si>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</si>
  <si>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</si>
  <si>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</si>
  <si>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</si>
  <si>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</si>
  <si>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</si>
  <si>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</si>
  <si>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</si>
  <si>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</si>
  <si>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</si>
  <si>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</si>
  <si>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</si>
  <si>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</si>
  <si>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</si>
  <si>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</si>
  <si>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</si>
  <si>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</si>
  <si>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</si>
  <si>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</si>
  <si>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</si>
  <si>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</si>
  <si>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</si>
  <si>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</si>
  <si>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</si>
  <si>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</si>
  <si>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</si>
  <si>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</si>
  <si>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</si>
  <si>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</si>
  <si>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</si>
  <si>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</si>
  <si>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</si>
  <si>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</si>
  <si>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</si>
  <si>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</si>
  <si>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</si>
  <si>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</si>
  <si>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</si>
  <si>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</si>
  <si>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</si>
  <si>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</si>
  <si>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</si>
  <si>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</si>
  <si>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</si>
  <si>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</si>
  <si>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</si>
  <si>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</si>
  <si>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</si>
  <si>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</si>
  <si>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</si>
  <si>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</si>
  <si>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</si>
  <si>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</si>
  <si>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</si>
  <si>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</si>
  <si>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</si>
  <si>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</si>
  <si>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</si>
  <si>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</si>
  <si>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</si>
  <si>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</si>
  <si>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</si>
  <si>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</si>
  <si>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</si>
  <si>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</si>
  <si>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</si>
  <si>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</si>
  <si>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</si>
  <si>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</si>
  <si>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</si>
  <si>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</si>
  <si>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</si>
  <si>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</si>
  <si>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</si>
  <si>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</si>
  <si>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</si>
  <si>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</si>
  <si>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</si>
  <si>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</si>
  <si>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</si>
  <si>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</si>
  <si>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</si>
  <si>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</si>
  <si>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</si>
  <si>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</si>
  <si>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</si>
  <si>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</si>
  <si>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</si>
  <si>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</si>
  <si>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</si>
  <si>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</si>
  <si>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</si>
  <si>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</si>
  <si>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</si>
  <si>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</si>
  <si>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</si>
  <si>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</si>
  <si>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</si>
  <si>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</si>
  <si>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</si>
  <si>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</si>
  <si>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</si>
  <si>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</si>
  <si>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</si>
  <si>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</si>
  <si>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</si>
  <si>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</si>
  <si>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</si>
  <si>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</si>
  <si>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</si>
  <si>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</si>
  <si>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</si>
  <si>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</si>
  <si>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</si>
  <si>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</si>
  <si>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</si>
  <si>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</si>
  <si>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</si>
  <si>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</si>
  <si>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</si>
  <si>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</si>
  <si>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</si>
  <si>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</si>
  <si>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</si>
  <si>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</si>
  <si>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</si>
  <si>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</si>
  <si>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</si>
  <si>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</si>
  <si>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</si>
  <si>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</si>
  <si>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</si>
  <si>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</si>
  <si>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</si>
  <si>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</si>
  <si>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</si>
  <si>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</si>
  <si>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</si>
  <si>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</si>
  <si>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</si>
  <si>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</si>
  <si>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</si>
  <si>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</si>
  <si>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</si>
  <si>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</si>
  <si>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</si>
  <si>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</si>
  <si>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</si>
  <si>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</si>
  <si>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</si>
  <si>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</si>
  <si>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</si>
  <si>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</si>
  <si>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</si>
  <si>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</si>
  <si>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</si>
  <si>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</si>
  <si>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</si>
  <si>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</si>
  <si>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</si>
  <si>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</si>
  <si>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</si>
  <si>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</si>
  <si>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</si>
  <si>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</si>
  <si>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</si>
  <si>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</si>
  <si>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</si>
  <si>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</si>
  <si>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</si>
  <si>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</si>
  <si>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</si>
  <si>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</si>
  <si>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</si>
  <si>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</si>
  <si>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</si>
  <si>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</si>
  <si>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</si>
  <si>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</si>
  <si>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</si>
  <si>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</si>
  <si>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</si>
  <si>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</si>
  <si>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</si>
  <si>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</si>
  <si>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</si>
  <si>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</si>
  <si>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</si>
  <si>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</si>
  <si>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</si>
  <si>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</si>
  <si>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</si>
  <si>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</si>
  <si>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</si>
  <si>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</si>
  <si>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</si>
  <si>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</si>
  <si>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</si>
  <si>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</si>
  <si>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</si>
  <si>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</si>
  <si>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</si>
  <si>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</si>
  <si>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</si>
  <si>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</si>
  <si>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</si>
  <si>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</si>
  <si>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</si>
  <si>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</si>
  <si>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</si>
  <si>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</si>
  <si>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</si>
  <si>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</si>
  <si>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</si>
  <si>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</si>
  <si>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</si>
  <si>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</si>
  <si>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</si>
  <si>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</si>
  <si>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</si>
  <si>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</si>
  <si>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</si>
  <si>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</si>
  <si>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</si>
  <si>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</si>
  <si>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</si>
  <si>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</si>
  <si>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</si>
  <si>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</si>
  <si>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</si>
  <si>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</si>
  <si>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</si>
  <si>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</si>
  <si>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</si>
  <si>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</si>
  <si>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</si>
  <si>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</si>
  <si>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</si>
  <si>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</si>
  <si>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</si>
  <si>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</si>
  <si>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</si>
  <si>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</si>
  <si>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</si>
  <si>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</si>
  <si>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</si>
  <si>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</si>
  <si>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</si>
  <si>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</si>
  <si>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</si>
  <si>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</si>
  <si>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</si>
  <si>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</si>
  <si>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</si>
  <si>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</si>
  <si>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</si>
  <si>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</si>
  <si>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</si>
  <si>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</si>
  <si>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</si>
  <si>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</si>
  <si>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</si>
  <si>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</si>
  <si>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</si>
  <si>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</si>
  <si>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</si>
  <si>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</si>
  <si>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</si>
  <si>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</si>
  <si>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</si>
  <si>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</si>
  <si>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</si>
  <si>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</si>
  <si>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</si>
  <si>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</si>
  <si>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</si>
  <si>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</si>
  <si>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</si>
  <si>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</si>
  <si>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</si>
  <si>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</si>
  <si>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</si>
  <si>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</si>
  <si>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</si>
  <si>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</si>
  <si>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</si>
  <si>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</si>
  <si>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</si>
  <si>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</si>
  <si>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</si>
  <si>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</si>
  <si>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</si>
  <si>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</si>
  <si>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</si>
  <si>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</si>
  <si>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</si>
  <si>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</si>
  <si>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</si>
  <si>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</si>
  <si>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</si>
  <si>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</si>
  <si>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</si>
  <si>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</si>
  <si>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</si>
  <si>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</si>
  <si>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</si>
  <si>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</si>
  <si>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</si>
  <si>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</si>
  <si>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</si>
  <si>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</si>
  <si>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</si>
  <si>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</si>
  <si>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</si>
  <si>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</si>
  <si>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</si>
  <si>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</si>
  <si>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</si>
  <si>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</si>
  <si>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</si>
  <si>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</si>
  <si>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</si>
  <si>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</si>
  <si>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</si>
  <si>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</si>
  <si>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</si>
  <si>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</si>
  <si>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</si>
  <si>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</si>
  <si>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</si>
  <si>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</si>
  <si>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</si>
  <si>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</si>
  <si>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</si>
  <si>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</si>
  <si>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</si>
  <si>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</si>
  <si>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</si>
  <si>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</si>
  <si>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</si>
  <si>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</si>
  <si>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</si>
  <si>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</si>
  <si>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</si>
  <si>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</si>
  <si>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</si>
  <si>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</si>
  <si>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</si>
  <si>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</si>
  <si>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</si>
  <si>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</si>
  <si>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</si>
  <si>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</si>
  <si>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</si>
  <si>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</si>
  <si>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</si>
  <si>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</si>
  <si>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</si>
  <si>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</si>
  <si>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</si>
  <si>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</si>
  <si>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</si>
  <si>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</si>
  <si>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</si>
  <si>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</si>
  <si>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</si>
  <si>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</si>
  <si>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</si>
  <si>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</si>
  <si>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</si>
  <si>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</si>
  <si>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</si>
  <si>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</si>
  <si>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</si>
  <si>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</si>
  <si>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</si>
  <si>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</si>
  <si>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</si>
  <si>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</si>
  <si>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</si>
  <si>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</si>
  <si>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</si>
  <si>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</si>
  <si>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</si>
  <si>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</si>
  <si>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</si>
  <si>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</si>
  <si>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</si>
  <si>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</si>
  <si>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</si>
  <si>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</si>
  <si>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</si>
  <si>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</si>
  <si>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</si>
  <si>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</si>
  <si>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</si>
  <si>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</si>
  <si>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</si>
  <si>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</si>
  <si>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</si>
  <si>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</si>
  <si>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</si>
  <si>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</si>
  <si>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</si>
  <si>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</si>
  <si>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</si>
  <si>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</si>
  <si>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</si>
  <si>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</si>
  <si>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</si>
  <si>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</si>
  <si>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</si>
  <si>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</si>
  <si>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</si>
  <si>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</si>
  <si>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</si>
  <si>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</si>
  <si>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</si>
  <si>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</si>
  <si>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</si>
  <si>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</si>
  <si>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</si>
  <si>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</si>
  <si>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</si>
  <si>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</si>
  <si>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</si>
  <si>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</si>
  <si>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</si>
  <si>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</si>
  <si>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</si>
  <si>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</si>
  <si>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</si>
  <si>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</si>
  <si>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</si>
  <si>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</si>
  <si>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</si>
  <si>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</si>
  <si>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</si>
  <si>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</si>
  <si>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</si>
  <si>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</si>
  <si>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</si>
  <si>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</si>
  <si>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</si>
  <si>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</si>
  <si>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</si>
  <si>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</si>
  <si>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</si>
  <si>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</si>
  <si>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</si>
  <si>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</si>
  <si>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</si>
  <si>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</si>
  <si>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</si>
  <si>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</si>
  <si>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</si>
  <si>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</si>
  <si>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</si>
  <si>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</si>
  <si>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</si>
  <si>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</si>
  <si>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</si>
  <si>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</si>
  <si>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</si>
  <si>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</si>
  <si>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</si>
  <si>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</si>
  <si>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</si>
  <si>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</si>
  <si>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</si>
  <si>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</si>
  <si>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</si>
  <si>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</si>
  <si>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</si>
  <si>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</si>
  <si>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</si>
  <si>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</si>
  <si>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</si>
  <si>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</si>
  <si>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</si>
  <si>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</si>
  <si>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</si>
  <si>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</si>
  <si>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</si>
  <si>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</si>
  <si>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</si>
  <si>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</si>
  <si>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</si>
  <si>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</si>
  <si>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</si>
  <si>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</si>
  <si>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</si>
  <si>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</si>
  <si>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</si>
  <si>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</si>
  <si>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</si>
  <si>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</si>
  <si>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</si>
  <si>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</si>
  <si>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</si>
  <si>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</si>
  <si>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</si>
  <si>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</si>
  <si>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</si>
  <si>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</si>
  <si>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</si>
  <si>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</si>
  <si>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</si>
  <si>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</si>
  <si>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</si>
  <si>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</si>
  <si>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</si>
  <si>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</si>
  <si>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</si>
  <si>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</si>
  <si>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</si>
  <si>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</si>
  <si>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</si>
  <si>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</si>
  <si>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</si>
  <si>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</si>
  <si>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</si>
  <si>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</si>
  <si>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</si>
  <si>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</si>
  <si>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</si>
  <si>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</si>
  <si>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</si>
  <si>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</si>
  <si>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</si>
  <si>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</si>
  <si>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</si>
  <si>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</si>
  <si>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</si>
  <si>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</si>
  <si>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</si>
  <si>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</si>
  <si>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</si>
  <si>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</si>
  <si>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</si>
  <si>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</si>
  <si>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</si>
  <si>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</si>
  <si>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</si>
  <si>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</si>
  <si>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</si>
  <si>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</si>
  <si>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</si>
  <si>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</si>
  <si>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</si>
  <si>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</si>
  <si>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</si>
  <si>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</si>
  <si>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</si>
  <si>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</si>
  <si>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</si>
  <si>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</si>
  <si>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</si>
  <si>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</si>
  <si>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</si>
  <si>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</si>
  <si>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</si>
  <si>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</si>
  <si>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</si>
  <si>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</si>
  <si>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</si>
  <si>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</si>
  <si>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</si>
  <si>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</si>
  <si>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</si>
  <si>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</si>
  <si>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</si>
  <si>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</si>
  <si>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</si>
  <si>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</si>
  <si>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</si>
  <si>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</si>
  <si>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</si>
  <si>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</si>
  <si>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</si>
  <si>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</si>
  <si>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</si>
  <si>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</si>
  <si>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</si>
  <si>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</si>
  <si>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</si>
  <si>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</si>
  <si>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</si>
  <si>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</si>
  <si>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</si>
  <si>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</si>
  <si>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</si>
  <si>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</si>
  <si>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</si>
  <si>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</si>
  <si>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</si>
  <si>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</si>
  <si>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</si>
  <si>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</si>
  <si>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</si>
  <si>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</si>
  <si>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</si>
  <si>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</si>
  <si>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</si>
  <si>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</si>
  <si>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</si>
  <si>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</si>
  <si>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</si>
  <si>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</si>
  <si>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</si>
  <si>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</si>
  <si>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</si>
  <si>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</si>
  <si>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</si>
  <si>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</si>
  <si>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</si>
  <si>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</si>
  <si>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</si>
  <si>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</si>
  <si>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</si>
  <si>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</si>
  <si>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</si>
  <si>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</si>
  <si>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</si>
  <si>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</si>
  <si>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</si>
  <si>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</si>
  <si>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</si>
  <si>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</si>
  <si>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</si>
  <si>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</si>
  <si>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</si>
  <si>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</si>
  <si>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</si>
  <si>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</si>
  <si>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</si>
  <si>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</si>
  <si>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</si>
  <si>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</si>
  <si>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</si>
  <si>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</si>
  <si>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</si>
  <si>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</si>
  <si>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</si>
  <si>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</si>
  <si>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</si>
  <si>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</si>
  <si>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</si>
  <si>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</si>
  <si>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</si>
  <si>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</si>
  <si>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</si>
  <si>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</si>
  <si>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</si>
  <si>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</si>
  <si>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</si>
  <si>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</si>
  <si>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</si>
  <si>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</si>
  <si>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</si>
  <si>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</si>
  <si>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</si>
  <si>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</si>
  <si>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</si>
  <si>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</si>
  <si>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</si>
  <si>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</si>
  <si>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</si>
  <si>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</si>
  <si>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</si>
  <si>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</si>
  <si>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</si>
  <si>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</si>
  <si>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</si>
  <si>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</si>
  <si>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</si>
  <si>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</si>
  <si>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</si>
  <si>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</si>
  <si>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</si>
  <si>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</si>
  <si>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</si>
  <si>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</si>
  <si>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</si>
  <si>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</si>
  <si>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</si>
  <si>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</si>
  <si>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</si>
  <si>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</si>
  <si>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</si>
  <si>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</si>
  <si>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</si>
  <si>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</si>
  <si>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</si>
  <si>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</si>
  <si>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</si>
  <si>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</si>
  <si>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</si>
  <si>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</si>
  <si>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</si>
  <si>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</si>
  <si>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</si>
  <si>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</si>
  <si>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</si>
  <si>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</si>
  <si>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</si>
  <si>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</si>
  <si>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</si>
  <si>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</si>
  <si>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</si>
  <si>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</si>
  <si>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</si>
  <si>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</si>
  <si>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</si>
  <si>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</si>
  <si>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</si>
  <si>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</si>
  <si>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</si>
  <si>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</si>
  <si>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</si>
  <si>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</si>
  <si>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</si>
  <si>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</si>
  <si>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</si>
  <si>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</si>
  <si>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</si>
  <si>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</si>
  <si>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</si>
  <si>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</si>
  <si>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</si>
  <si>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</si>
  <si>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</si>
  <si>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</si>
  <si>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</si>
  <si>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</si>
  <si>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</si>
  <si>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</si>
  <si>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</si>
  <si>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</si>
  <si>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</si>
  <si>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</si>
  <si>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</si>
  <si>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</si>
  <si>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</si>
  <si>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</si>
  <si>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</si>
  <si>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</si>
  <si>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</si>
  <si>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</si>
  <si>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</si>
  <si>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</si>
  <si>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</si>
  <si>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</si>
  <si>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</si>
  <si>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</si>
  <si>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</si>
  <si>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</si>
  <si>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</si>
  <si>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</si>
  <si>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</si>
  <si>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</si>
  <si>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</si>
  <si>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</si>
  <si>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</si>
  <si>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</si>
  <si>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</si>
  <si>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</si>
  <si>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</si>
  <si>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</si>
  <si>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</si>
  <si>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</si>
  <si>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</si>
  <si>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</si>
  <si>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</si>
  <si>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</si>
  <si>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</si>
  <si>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</si>
  <si>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</si>
  <si>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</si>
  <si>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</si>
  <si>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</si>
  <si>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</si>
  <si>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</si>
  <si>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</si>
  <si>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</si>
  <si>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</si>
  <si>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</si>
  <si>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</si>
  <si>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</si>
  <si>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</si>
  <si>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</si>
  <si>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</si>
  <si>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</si>
  <si>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</si>
  <si>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</si>
  <si>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</si>
  <si>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</si>
  <si>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</si>
  <si>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</si>
  <si>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</si>
  <si>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</si>
  <si>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</si>
  <si>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</si>
  <si>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</si>
  <si>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</si>
  <si>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</si>
  <si>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</si>
  <si>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</si>
  <si>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</si>
  <si>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</si>
  <si>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</si>
  <si>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</si>
  <si>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</si>
  <si>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</si>
  <si>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</si>
  <si>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</si>
  <si>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</si>
  <si>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</si>
  <si>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</si>
  <si>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</si>
  <si>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</si>
  <si>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</si>
  <si>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</si>
  <si>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</si>
  <si>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</si>
  <si>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</si>
  <si>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</si>
  <si>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</si>
  <si>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</si>
  <si>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</si>
  <si>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</si>
  <si>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</si>
  <si>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</si>
  <si>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</si>
  <si>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</si>
  <si>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</si>
  <si>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</si>
  <si>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</si>
  <si>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</si>
  <si>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</si>
  <si>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</si>
  <si>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</si>
  <si>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</si>
  <si>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</si>
  <si>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</si>
  <si>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</si>
  <si>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</si>
  <si>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</si>
  <si>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</si>
  <si>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</si>
  <si>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</si>
  <si>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</si>
  <si>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</si>
  <si>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</si>
  <si>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</si>
  <si>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</si>
  <si>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</si>
  <si>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</si>
  <si>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</si>
  <si>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</si>
  <si>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</si>
  <si>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</si>
  <si>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</si>
  <si>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</si>
  <si>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</si>
  <si>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</si>
  <si>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</si>
  <si>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</si>
  <si>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</si>
  <si>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</si>
  <si>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</si>
  <si>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</si>
  <si>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</si>
  <si>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</si>
  <si>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</si>
  <si>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</si>
  <si>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</si>
  <si>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</si>
  <si>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</si>
  <si>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</si>
  <si>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</si>
  <si>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</si>
  <si>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</si>
  <si>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</si>
  <si>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</si>
  <si>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</si>
  <si>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</si>
  <si>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</si>
  <si>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</si>
  <si>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</si>
  <si>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</si>
  <si>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</si>
  <si>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</si>
  <si>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</si>
  <si>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</si>
  <si>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</si>
  <si>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</si>
  <si>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</si>
  <si>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</si>
  <si>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</si>
  <si>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</si>
  <si>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</si>
  <si>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</si>
  <si>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</si>
  <si>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</si>
  <si>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</si>
  <si>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</si>
  <si>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</si>
  <si>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</si>
  <si>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</si>
  <si>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</si>
  <si>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</si>
  <si>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</si>
  <si>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</si>
  <si>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</si>
  <si>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</si>
  <si>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</si>
  <si>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</si>
  <si>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</si>
  <si>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</si>
  <si>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</si>
  <si>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</si>
  <si>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</si>
  <si>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</si>
  <si>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</si>
  <si>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</si>
  <si>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</si>
  <si>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</si>
  <si>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</si>
  <si>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</si>
  <si>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</si>
  <si>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</si>
  <si>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</si>
  <si>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</si>
  <si>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</si>
  <si>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</si>
  <si>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</si>
  <si>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</si>
  <si>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</si>
  <si>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</si>
  <si>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</si>
  <si>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</si>
  <si>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</si>
  <si>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</si>
  <si>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</si>
  <si>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</si>
  <si>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</si>
  <si>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</si>
  <si>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</si>
  <si>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</si>
  <si>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</si>
  <si>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</si>
  <si>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</si>
  <si>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</si>
  <si>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</si>
  <si>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</si>
  <si>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</si>
  <si>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</si>
  <si>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</si>
  <si>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</si>
  <si>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</si>
  <si>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</si>
  <si>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</si>
  <si>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</si>
  <si>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</si>
  <si>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</si>
  <si>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</si>
  <si>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</si>
  <si>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</si>
  <si>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</si>
  <si>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</si>
  <si>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</si>
  <si>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</si>
  <si>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</si>
  <si>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</si>
  <si>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</si>
  <si>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</si>
  <si>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</si>
  <si>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</si>
  <si>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</si>
  <si>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</si>
  <si>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</si>
  <si>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</si>
  <si>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</si>
  <si>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</si>
  <si>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</si>
  <si>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</si>
  <si>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</si>
  <si>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</si>
  <si>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</si>
  <si>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</si>
  <si>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</si>
  <si>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</si>
  <si>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</si>
  <si>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</si>
  <si>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</si>
  <si>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</si>
  <si>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</si>
  <si>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</si>
  <si>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</si>
  <si>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</si>
  <si>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</si>
  <si>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</si>
  <si>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</si>
  <si>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</si>
  <si>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</si>
  <si>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</si>
  <si>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</si>
  <si>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</si>
  <si>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</si>
  <si>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</si>
  <si>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</si>
  <si>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</si>
  <si>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</si>
  <si>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</si>
  <si>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</si>
  <si>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</si>
  <si>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</si>
  <si>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</si>
  <si>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</si>
  <si>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</si>
  <si>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</si>
  <si>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</si>
  <si>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</si>
  <si>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</si>
  <si>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</si>
  <si>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</si>
  <si>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</si>
  <si>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</si>
  <si>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</si>
  <si>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</si>
  <si>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</si>
  <si>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</si>
  <si>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</si>
  <si>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</si>
  <si>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</si>
  <si>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</si>
  <si>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</si>
  <si>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</si>
  <si>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</si>
  <si>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</si>
  <si>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</si>
  <si>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</si>
  <si>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</si>
  <si>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</si>
  <si>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</si>
  <si>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</si>
  <si>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</si>
  <si>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</si>
  <si>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</si>
  <si>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</si>
  <si>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</si>
  <si>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</si>
  <si>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</si>
  <si>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</si>
  <si>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</si>
  <si>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</si>
  <si>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</si>
  <si>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</si>
  <si>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</si>
  <si>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</si>
  <si>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</si>
  <si>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</si>
  <si>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</si>
  <si>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</si>
  <si>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</si>
  <si>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</si>
  <si>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</si>
  <si>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</si>
  <si>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</si>
  <si>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</si>
  <si>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</si>
  <si>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</si>
  <si>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</si>
  <si>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</si>
  <si>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</si>
  <si>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</si>
  <si>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</si>
  <si>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</si>
  <si>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</si>
  <si>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</si>
  <si>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</si>
  <si>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</si>
  <si>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</si>
  <si>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</si>
  <si>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</si>
  <si>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</si>
  <si>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</si>
  <si>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</si>
  <si>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</si>
  <si>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</si>
  <si>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</si>
  <si>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</si>
  <si>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</si>
  <si>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</si>
  <si>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</si>
  <si>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</si>
  <si>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</si>
  <si>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</si>
  <si>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</si>
  <si>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</si>
  <si>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</si>
  <si>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</si>
  <si>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</si>
  <si>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</si>
  <si>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</si>
  <si>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</si>
  <si>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</si>
  <si>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</si>
  <si>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</si>
  <si>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</si>
  <si>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</si>
  <si>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</si>
  <si>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</si>
  <si>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</si>
  <si>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</si>
  <si>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</si>
  <si>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</si>
  <si>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</si>
  <si>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</si>
  <si>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</si>
  <si>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</si>
  <si>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</si>
  <si>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</si>
  <si>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</si>
  <si>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</si>
  <si>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</si>
  <si>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</si>
  <si>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</si>
  <si>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</si>
  <si>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</si>
  <si>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</si>
  <si>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</si>
  <si>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</si>
  <si>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</si>
  <si>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</si>
  <si>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</si>
  <si>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</si>
  <si>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</si>
  <si>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</si>
  <si>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</si>
  <si>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</si>
  <si>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</si>
  <si>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</si>
  <si>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</si>
  <si>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</si>
  <si>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</si>
  <si>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</si>
  <si>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</si>
  <si>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</si>
  <si>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</si>
  <si>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</si>
  <si>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</si>
  <si>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</si>
  <si>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</si>
  <si>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</si>
  <si>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</si>
  <si>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</si>
  <si>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</si>
  <si>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</si>
  <si>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</si>
  <si>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</si>
  <si>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</si>
  <si>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</si>
  <si>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</si>
  <si>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</si>
  <si>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</si>
  <si>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</si>
  <si>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</si>
  <si>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</si>
  <si>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</si>
  <si>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</si>
  <si>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</si>
  <si>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</si>
  <si>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</si>
  <si>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</si>
  <si>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</si>
  <si>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</si>
  <si>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</si>
  <si>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</si>
  <si>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</si>
  <si>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</si>
  <si>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</si>
  <si>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</si>
  <si>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</si>
  <si>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</si>
  <si>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</si>
  <si>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</si>
  <si>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</si>
  <si>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</si>
  <si>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</si>
  <si>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</si>
  <si>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</si>
  <si>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</si>
  <si>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</si>
  <si>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</si>
  <si>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</si>
  <si>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</si>
  <si>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</si>
  <si>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</si>
  <si>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</si>
  <si>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</si>
  <si>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</si>
  <si>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</si>
  <si>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</si>
  <si>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</si>
  <si>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</si>
  <si>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</si>
  <si>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</si>
  <si>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</si>
  <si>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</si>
  <si>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</si>
  <si>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</si>
  <si>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</si>
  <si>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</si>
  <si>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</si>
  <si>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</si>
  <si>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</si>
  <si>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</si>
  <si>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</si>
  <si>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</si>
  <si>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</si>
  <si>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</si>
  <si>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</si>
  <si>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</si>
  <si>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</si>
  <si>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</si>
  <si>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</si>
  <si>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</si>
  <si>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</si>
  <si>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</si>
  <si>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</si>
  <si>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</si>
  <si>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</si>
  <si>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</si>
  <si>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</si>
  <si>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</si>
  <si>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</si>
  <si>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</si>
  <si>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</si>
  <si>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</si>
  <si>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</si>
  <si>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</si>
  <si>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</si>
  <si>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</si>
  <si>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</si>
  <si>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</si>
  <si>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</si>
  <si>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</si>
  <si>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</si>
  <si>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</si>
  <si>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</si>
  <si>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</si>
  <si>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</si>
  <si>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</si>
  <si>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</si>
  <si>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</si>
  <si>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</si>
  <si>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</si>
  <si>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</si>
  <si>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</si>
  <si>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</si>
  <si>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</si>
  <si>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</si>
  <si>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</si>
  <si>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</si>
  <si>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</si>
  <si>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</si>
  <si>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</si>
  <si>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</si>
  <si>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</si>
  <si>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</si>
  <si>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</si>
  <si>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</si>
  <si>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</si>
  <si>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</si>
  <si>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</si>
  <si>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</si>
  <si>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</si>
  <si>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</si>
  <si>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</si>
  <si>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</si>
  <si>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</si>
  <si>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</si>
  <si>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</si>
  <si>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</si>
  <si>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</si>
  <si>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</si>
  <si>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</si>
  <si>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</si>
  <si>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</si>
  <si>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</si>
  <si>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</si>
  <si>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</si>
  <si>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</si>
  <si>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</si>
  <si>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</si>
  <si>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</si>
  <si>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</si>
  <si>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</si>
  <si>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</si>
  <si>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</si>
  <si>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</si>
  <si>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</si>
  <si>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</si>
  <si>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</si>
  <si>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</si>
  <si>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</si>
  <si>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</si>
  <si>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</si>
  <si>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</si>
  <si>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</si>
  <si>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</si>
  <si>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</si>
  <si>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</si>
  <si>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</si>
  <si>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</si>
  <si>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</si>
  <si>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</si>
  <si>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</si>
  <si>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</si>
  <si>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</si>
  <si>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</si>
  <si>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</si>
  <si>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</si>
  <si>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</si>
  <si>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</si>
  <si>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</si>
  <si>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</si>
  <si>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</si>
  <si>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</si>
  <si>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</si>
  <si>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</si>
  <si>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</si>
  <si>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</si>
  <si>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</si>
  <si>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</si>
  <si>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</si>
  <si>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</si>
  <si>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</si>
  <si>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</si>
  <si>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</si>
  <si>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</si>
  <si>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</si>
  <si>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</si>
  <si>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</si>
  <si>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</si>
  <si>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</si>
  <si>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</si>
  <si>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</si>
  <si>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</si>
  <si>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</si>
  <si>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</si>
  <si>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</si>
  <si>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</si>
  <si>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</si>
  <si>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</si>
  <si>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</si>
  <si>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</si>
  <si>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</si>
  <si>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</si>
  <si>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</si>
  <si>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</si>
  <si>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</si>
  <si>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</si>
  <si>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</si>
  <si>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</si>
  <si>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</si>
  <si>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</si>
  <si>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</si>
  <si>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</si>
  <si>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</si>
  <si>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</si>
  <si>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</si>
  <si>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</si>
  <si>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</si>
  <si>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</si>
  <si>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</si>
  <si>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</si>
  <si>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</si>
  <si>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</si>
  <si>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</si>
  <si>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</si>
  <si>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</si>
  <si>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</si>
  <si>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</si>
  <si>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</si>
  <si>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</si>
  <si>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</si>
  <si>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</si>
  <si>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</si>
  <si>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</si>
  <si>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</si>
  <si>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</si>
  <si>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</si>
  <si>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</si>
  <si>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</si>
  <si>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</si>
  <si>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</si>
  <si>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</si>
  <si>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</si>
  <si>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</si>
  <si>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</si>
  <si>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</si>
  <si>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</si>
  <si>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</si>
  <si>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</si>
  <si>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</si>
  <si>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</si>
  <si>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</si>
  <si>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</si>
  <si>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</si>
  <si>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</si>
  <si>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</si>
  <si>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</si>
  <si>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</si>
  <si>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</si>
  <si>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</si>
  <si>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</si>
  <si>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</si>
  <si>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</si>
  <si>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</si>
  <si>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</si>
  <si>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</si>
  <si>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</si>
  <si>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</si>
  <si>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</si>
  <si>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</si>
  <si>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</si>
  <si>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</si>
  <si>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</si>
  <si>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</si>
  <si>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</si>
  <si>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</si>
  <si>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</si>
  <si>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</si>
  <si>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</si>
  <si>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</si>
  <si>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</si>
  <si>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</si>
  <si>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</si>
  <si>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</si>
  <si>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</si>
  <si>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</si>
  <si>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</si>
  <si>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</si>
  <si>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</si>
  <si>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</si>
  <si>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</si>
  <si>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</si>
  <si>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</si>
  <si>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</si>
  <si>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</si>
  <si>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</si>
  <si>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</si>
  <si>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</si>
  <si>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</si>
  <si>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</si>
  <si>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</si>
  <si>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</si>
  <si>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</si>
  <si>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</si>
  <si>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</si>
  <si>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</si>
  <si>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</si>
  <si>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</si>
  <si>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</si>
  <si>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</si>
  <si>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</si>
  <si>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</si>
  <si>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</si>
  <si>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</si>
  <si>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</si>
  <si>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</si>
  <si>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</si>
  <si>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</si>
  <si>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</si>
  <si>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</si>
  <si>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</si>
  <si>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</si>
  <si>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</si>
  <si>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</si>
  <si>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</si>
  <si>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</si>
  <si>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</si>
  <si>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</si>
  <si>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</si>
  <si>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</si>
  <si>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</si>
  <si>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</si>
  <si>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</si>
  <si>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</si>
  <si>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</si>
  <si>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</si>
  <si>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</si>
  <si>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</si>
  <si>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</si>
  <si>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</si>
  <si>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</si>
  <si>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</si>
  <si>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</si>
  <si>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</si>
  <si>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</si>
  <si>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</si>
  <si>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</si>
  <si>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</si>
  <si>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</si>
  <si>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</si>
  <si>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</si>
  <si>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</si>
  <si>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</si>
  <si>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</si>
  <si>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</si>
  <si>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</si>
  <si>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</si>
  <si>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</si>
  <si>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</si>
  <si>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</si>
  <si>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</si>
  <si>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</si>
  <si>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</si>
  <si>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</si>
  <si>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</si>
  <si>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</si>
  <si>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</si>
  <si>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</si>
  <si>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</si>
  <si>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</si>
  <si>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</si>
  <si>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</si>
  <si>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</si>
  <si>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</si>
  <si>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</si>
  <si>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</si>
  <si>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</si>
  <si>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</si>
  <si>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</si>
  <si>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</si>
  <si>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</si>
  <si>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</si>
  <si>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</si>
  <si>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</si>
  <si>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</si>
  <si>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</si>
  <si>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</si>
  <si>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</si>
  <si>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</si>
  <si>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</si>
  <si>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</si>
  <si>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</si>
  <si>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</si>
  <si>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</si>
  <si>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</si>
  <si>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</si>
  <si>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</si>
  <si>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</si>
  <si>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</si>
  <si>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</si>
  <si>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</si>
  <si>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</si>
  <si>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</si>
  <si>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</si>
  <si>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</si>
  <si>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</si>
  <si>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</si>
  <si>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</si>
  <si>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</si>
  <si>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</si>
  <si>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</si>
  <si>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</si>
  <si>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</si>
  <si>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</si>
  <si>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</si>
  <si>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</si>
  <si>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</si>
  <si>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</si>
  <si>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</si>
  <si>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</si>
  <si>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</si>
  <si>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</si>
  <si>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</si>
  <si>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</si>
  <si>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</si>
  <si>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</si>
  <si>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</si>
  <si>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</si>
  <si>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</si>
  <si>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</si>
  <si>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</si>
  <si>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</si>
  <si>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</si>
  <si>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</si>
  <si>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</si>
  <si>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</si>
  <si>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</si>
  <si>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</si>
  <si>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</si>
  <si>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</si>
  <si>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</si>
  <si>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</si>
  <si>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</si>
  <si>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</si>
  <si>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</si>
  <si>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</si>
  <si>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</si>
  <si>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</si>
  <si>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</si>
  <si>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</si>
  <si>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</si>
  <si>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</si>
  <si>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</si>
  <si>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</si>
  <si>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</si>
  <si>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</si>
  <si>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</si>
  <si>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</si>
  <si>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</si>
  <si>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</si>
  <si>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</si>
  <si>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</si>
  <si>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</si>
  <si>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</si>
  <si>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</si>
  <si>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</si>
  <si>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</si>
  <si>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</si>
  <si>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</si>
  <si>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</si>
  <si>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</si>
  <si>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</si>
  <si>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</si>
  <si>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</si>
  <si>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</si>
  <si>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</si>
  <si>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</si>
  <si>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</si>
  <si>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</si>
  <si>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</si>
  <si>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</si>
  <si>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</si>
  <si>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</si>
  <si>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</si>
  <si>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</si>
  <si>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</si>
  <si>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</si>
  <si>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</si>
  <si>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</si>
  <si>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</si>
  <si>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</si>
  <si>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</si>
  <si>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</si>
  <si>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</si>
  <si>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</si>
  <si>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</si>
  <si>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</si>
  <si>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</si>
  <si>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</si>
  <si>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</si>
  <si>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</si>
  <si>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</si>
  <si>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</si>
  <si>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</si>
  <si>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</si>
  <si>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</si>
  <si>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</si>
  <si>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</si>
  <si>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</si>
  <si>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</si>
  <si>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</si>
  <si>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</si>
  <si>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</si>
  <si>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</si>
  <si>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</si>
  <si>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</si>
  <si>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</si>
  <si>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</si>
  <si>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</si>
  <si>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</si>
  <si>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</si>
  <si>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</si>
  <si>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</si>
  <si>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</si>
  <si>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</si>
  <si>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</si>
  <si>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</si>
  <si>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</si>
  <si>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</si>
  <si>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</si>
  <si>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</si>
  <si>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</si>
  <si>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</si>
  <si>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</si>
  <si>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</si>
  <si>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</si>
  <si>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</si>
  <si>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</si>
  <si>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</si>
  <si>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</si>
  <si>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</si>
  <si>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</si>
  <si>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</si>
  <si>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</si>
  <si>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</si>
  <si>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</si>
  <si>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</si>
  <si>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</si>
  <si>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</si>
  <si>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</si>
  <si>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</si>
  <si>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</si>
  <si>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</si>
  <si>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</si>
  <si>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</si>
  <si>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</si>
  <si>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</si>
  <si>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</si>
  <si>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</si>
  <si>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</si>
  <si>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</si>
  <si>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</si>
  <si>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</si>
  <si>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</si>
  <si>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</si>
  <si>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</si>
  <si>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</si>
  <si>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</si>
  <si>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</si>
  <si>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</si>
  <si>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</si>
  <si>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</si>
  <si>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</si>
  <si>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</si>
  <si>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</si>
  <si>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</si>
  <si>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</si>
  <si>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</si>
  <si>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</si>
  <si>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</si>
  <si>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</si>
  <si>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</si>
  <si>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</si>
  <si>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</si>
  <si>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</si>
  <si>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</si>
  <si>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</si>
  <si>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</si>
  <si>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</si>
  <si>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</si>
  <si>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</si>
  <si>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</si>
  <si>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</si>
  <si>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</si>
  <si>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</si>
  <si>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</si>
  <si>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</si>
  <si>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</si>
  <si>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</si>
  <si>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</si>
  <si>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</si>
  <si>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</si>
  <si>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</si>
  <si>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</si>
  <si>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</si>
  <si>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</si>
  <si>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</si>
  <si>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</si>
  <si>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</si>
  <si>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</si>
  <si>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</si>
  <si>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</si>
  <si>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</si>
  <si>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</si>
  <si>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</si>
  <si>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</si>
  <si>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</si>
  <si>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</si>
  <si>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</si>
  <si>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</si>
  <si>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</si>
  <si>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</si>
  <si>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</si>
  <si>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</si>
  <si>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</si>
  <si>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</si>
  <si>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</si>
  <si>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</si>
  <si>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</si>
  <si>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</si>
  <si>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</si>
  <si>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</si>
  <si>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</si>
  <si>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</si>
  <si>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</si>
  <si>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</si>
  <si>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</si>
  <si>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</si>
  <si>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</si>
  <si>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</si>
  <si>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</si>
  <si>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</si>
  <si>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</si>
  <si>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</si>
  <si>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</si>
  <si>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</si>
  <si>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</si>
  <si>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</si>
  <si>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</si>
  <si>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</si>
  <si>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</si>
  <si>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</si>
  <si>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</si>
  <si>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</si>
  <si>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</si>
  <si>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</si>
  <si>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</si>
  <si>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</si>
  <si>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</si>
  <si>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</si>
  <si>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</si>
  <si>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</si>
  <si>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</si>
  <si>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</si>
  <si>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</si>
  <si>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</si>
  <si>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</si>
  <si>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</si>
  <si>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</si>
  <si>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</si>
  <si>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</si>
  <si>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</si>
  <si>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</si>
  <si>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</si>
  <si>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</si>
  <si>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</si>
  <si>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</si>
  <si>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</si>
  <si>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</si>
  <si>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</si>
  <si>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</si>
  <si>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</si>
  <si>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</si>
  <si>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</si>
  <si>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</si>
  <si>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</si>
  <si>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</si>
  <si>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</si>
  <si>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</si>
  <si>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</si>
  <si>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</si>
  <si>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</si>
  <si>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</si>
  <si>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</si>
  <si>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</si>
  <si>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</si>
  <si>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</si>
  <si>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</si>
  <si>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</si>
  <si>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</si>
  <si>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</si>
  <si>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</si>
  <si>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</si>
  <si>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</si>
  <si>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</si>
  <si>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</si>
  <si>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</si>
  <si>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</si>
  <si>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</si>
  <si>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</si>
  <si>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</si>
  <si>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</si>
  <si>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</si>
  <si>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</si>
  <si>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</si>
  <si>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</si>
  <si>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</si>
  <si>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</si>
  <si>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</si>
  <si>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</si>
  <si>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</si>
  <si>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</si>
  <si>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</si>
  <si>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</si>
  <si>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</si>
  <si>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</si>
  <si>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</si>
  <si>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</si>
  <si>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</si>
  <si>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</si>
  <si>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</si>
  <si>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</si>
  <si>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</si>
  <si>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</si>
  <si>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</si>
  <si>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</si>
  <si>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</si>
  <si>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</si>
  <si>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</si>
  <si>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</si>
  <si>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</si>
  <si>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</si>
  <si>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</si>
  <si>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</si>
  <si>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</si>
  <si>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</si>
  <si>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</si>
  <si>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</si>
  <si>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</si>
  <si>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</si>
  <si>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</si>
  <si>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</si>
  <si>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</si>
  <si>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</si>
  <si>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</si>
  <si>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</si>
  <si>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</si>
  <si>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</si>
  <si>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</si>
  <si>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</si>
  <si>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</si>
  <si>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</si>
  <si>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</si>
  <si>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</si>
  <si>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</si>
  <si>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</si>
  <si>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</si>
  <si>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</si>
  <si>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</si>
  <si>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</si>
  <si>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</si>
  <si>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</si>
  <si>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</si>
  <si>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</si>
  <si>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</si>
  <si>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</si>
  <si>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</si>
  <si>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</si>
  <si>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</si>
  <si>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</si>
  <si>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</si>
  <si>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</si>
  <si>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</si>
  <si>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</si>
  <si>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</si>
  <si>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</si>
  <si>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</si>
  <si>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</si>
  <si>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</si>
  <si>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</si>
  <si>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</si>
  <si>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</si>
  <si>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</si>
  <si>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</si>
  <si>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</si>
  <si>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</si>
  <si>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</si>
  <si>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</si>
  <si>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</si>
  <si>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</si>
  <si>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</si>
  <si>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</si>
  <si>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</si>
  <si>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</si>
  <si>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</si>
  <si>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</si>
  <si>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</si>
  <si>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</si>
  <si>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</si>
  <si>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</si>
  <si>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</si>
  <si>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</si>
  <si>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</si>
  <si>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</si>
  <si>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</si>
  <si>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</si>
  <si>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</si>
  <si>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</si>
  <si>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</si>
  <si>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</si>
  <si>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</si>
  <si>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</si>
  <si>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</si>
  <si>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</si>
  <si>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</si>
  <si>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</si>
  <si>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</si>
  <si>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</si>
  <si>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</si>
  <si>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</si>
  <si>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</si>
  <si>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</si>
  <si>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</si>
  <si>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</si>
  <si>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</si>
  <si>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</si>
  <si>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</si>
  <si>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</si>
  <si>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</si>
  <si>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</si>
  <si>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</si>
  <si>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</si>
  <si>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</si>
  <si>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</si>
  <si>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</si>
  <si>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</si>
  <si>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</si>
  <si>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</si>
  <si>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</si>
  <si>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</si>
  <si>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</si>
  <si>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</si>
  <si>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</si>
  <si>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</si>
  <si>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</si>
  <si>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</si>
  <si>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</si>
  <si>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</si>
  <si>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</si>
  <si>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</si>
  <si>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</si>
  <si>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</si>
  <si>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</si>
  <si>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</si>
  <si>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</si>
  <si>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</si>
  <si>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</si>
  <si>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</si>
  <si>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</si>
  <si>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</si>
  <si>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</si>
  <si>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</si>
  <si>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</si>
  <si>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</si>
  <si>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</si>
  <si>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</si>
  <si>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</si>
  <si>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</si>
  <si>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</si>
  <si>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</si>
  <si>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</si>
  <si>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</si>
  <si>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</si>
  <si>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</si>
  <si>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</si>
  <si>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</si>
  <si>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</si>
  <si>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</si>
  <si>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</si>
  <si>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</si>
  <si>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</si>
  <si>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</si>
  <si>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</si>
  <si>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</si>
  <si>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</si>
  <si>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</si>
  <si>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</si>
  <si>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</si>
  <si>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</si>
  <si>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</si>
  <si>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</si>
  <si>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</si>
  <si>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</si>
  <si>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</si>
  <si>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</si>
  <si>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</si>
  <si>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</si>
  <si>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</si>
  <si>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</si>
  <si>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</si>
  <si>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</si>
  <si>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</si>
  <si>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</si>
  <si>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</si>
  <si>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</si>
  <si>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</si>
  <si>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</si>
  <si>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</si>
  <si>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</si>
  <si>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</si>
  <si>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</si>
  <si>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</si>
  <si>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</si>
  <si>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</si>
  <si>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</si>
  <si>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</si>
  <si>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</si>
  <si>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</si>
  <si>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</si>
  <si>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</si>
  <si>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</si>
  <si>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</si>
  <si>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</si>
  <si>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</si>
  <si>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</si>
  <si>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</si>
  <si>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</si>
  <si>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</si>
  <si>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</si>
  <si>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</si>
  <si>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</si>
  <si>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</si>
  <si>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</si>
  <si>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</si>
  <si>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</si>
  <si>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</si>
  <si>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</si>
  <si>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</si>
  <si>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</si>
  <si>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</si>
  <si>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</si>
  <si>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</si>
  <si>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</si>
  <si>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</si>
  <si>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</si>
  <si>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</si>
  <si>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</si>
  <si>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</si>
  <si>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</si>
  <si>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</si>
  <si>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</si>
  <si>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</si>
  <si>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</si>
  <si>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</si>
  <si>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</si>
  <si>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</si>
  <si>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</si>
  <si>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</si>
  <si>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</si>
  <si>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</si>
  <si>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</si>
  <si>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</si>
  <si>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</si>
  <si>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</si>
  <si>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</si>
  <si>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</si>
  <si>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</si>
  <si>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</si>
  <si>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</si>
  <si>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</si>
  <si>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</si>
  <si>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</si>
  <si>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</si>
  <si>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</si>
  <si>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</si>
  <si>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</si>
  <si>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</si>
  <si>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</si>
  <si>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</si>
  <si>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</si>
  <si>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</si>
  <si>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</si>
  <si>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</si>
  <si>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</si>
  <si>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</si>
  <si>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</si>
  <si>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</si>
  <si>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</si>
  <si>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</si>
  <si>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</si>
  <si>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</si>
  <si>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</si>
  <si>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</si>
  <si>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</si>
  <si>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</si>
  <si>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</si>
  <si>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</si>
  <si>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</si>
  <si>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</si>
  <si>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</si>
  <si>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</si>
  <si>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</si>
  <si>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</si>
  <si>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</si>
  <si>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</si>
  <si>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</si>
  <si>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</si>
  <si>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</si>
  <si>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</si>
  <si>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</si>
  <si>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</si>
  <si>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</si>
  <si>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</si>
  <si>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</si>
  <si>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</si>
  <si>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</si>
  <si>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</si>
  <si>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</si>
  <si>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</si>
  <si>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</si>
  <si>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</si>
  <si>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</si>
  <si>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</si>
  <si>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</si>
  <si>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</si>
  <si>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</si>
  <si>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</si>
  <si>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</si>
  <si>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</si>
  <si>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</si>
  <si>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</si>
  <si>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</si>
  <si>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</si>
  <si>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</si>
  <si>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</si>
  <si>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</si>
  <si>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</si>
  <si>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</si>
  <si>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</si>
  <si>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</si>
  <si>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</si>
  <si>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</si>
  <si>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</si>
  <si>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</si>
  <si>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</si>
  <si>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</si>
  <si>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</si>
  <si>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</si>
  <si>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</si>
  <si>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</si>
  <si>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</si>
  <si>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</si>
  <si>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</si>
  <si>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</si>
  <si>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</si>
  <si>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</si>
  <si>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</si>
  <si>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</si>
  <si>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</si>
  <si>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</si>
  <si>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</si>
  <si>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</si>
  <si>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</si>
  <si>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</si>
  <si>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</si>
  <si>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</si>
  <si>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</si>
  <si>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</si>
  <si>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</si>
  <si>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</si>
  <si>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</si>
  <si>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</si>
  <si>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</si>
  <si>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</si>
  <si>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</si>
  <si>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</si>
  <si>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</si>
  <si>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</si>
  <si>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</si>
  <si>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</si>
  <si>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</si>
  <si>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</si>
  <si>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</si>
  <si>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</si>
  <si>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</si>
  <si>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</si>
  <si>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</si>
  <si>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</si>
  <si>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</si>
  <si>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</si>
  <si>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</si>
  <si>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</si>
  <si>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</si>
  <si>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</si>
  <si>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</si>
  <si>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</si>
  <si>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</si>
  <si>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</si>
  <si>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</si>
  <si>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</si>
  <si>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</si>
  <si>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</si>
  <si>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</si>
  <si>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</si>
  <si>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</si>
  <si>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</si>
  <si>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</si>
  <si>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</si>
  <si>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</si>
  <si>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</si>
  <si>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</si>
  <si>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</si>
  <si>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</si>
  <si>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</si>
  <si>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</si>
  <si>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</si>
  <si>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</si>
  <si>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</si>
  <si>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</si>
  <si>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</si>
  <si>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</si>
  <si>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</si>
  <si>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</si>
  <si>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</si>
  <si>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</si>
  <si>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</si>
  <si>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</si>
  <si>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</si>
  <si>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</si>
  <si>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</si>
  <si>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</si>
  <si>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</si>
  <si>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</si>
  <si>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</si>
  <si>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</si>
  <si>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</si>
  <si>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</si>
  <si>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</si>
  <si>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</si>
  <si>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</si>
  <si>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</si>
  <si>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</si>
  <si>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</si>
  <si>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</si>
  <si>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</si>
  <si>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</si>
  <si>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</si>
  <si>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</si>
  <si>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</si>
  <si>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</si>
  <si>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</si>
  <si>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</si>
  <si>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</si>
  <si>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</si>
  <si>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</si>
  <si>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</si>
  <si>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</si>
  <si>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</si>
  <si>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</si>
  <si>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</si>
  <si>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</si>
  <si>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</si>
  <si>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</si>
  <si>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</si>
  <si>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</si>
  <si>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</si>
  <si>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</si>
  <si>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</si>
  <si>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</si>
  <si>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</si>
  <si>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</si>
  <si>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</si>
  <si>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</si>
  <si>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</si>
  <si>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</si>
  <si>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</si>
  <si>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</si>
  <si>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</si>
  <si>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</si>
  <si>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</si>
  <si>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</si>
  <si>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</si>
  <si>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</si>
  <si>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</si>
  <si>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</si>
  <si>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</si>
  <si>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</si>
  <si>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</si>
  <si>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</si>
  <si>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</si>
  <si>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</si>
  <si>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</si>
  <si>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</si>
  <si>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</si>
  <si>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</si>
  <si>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</si>
  <si>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</si>
  <si>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</si>
  <si>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</si>
  <si>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</si>
  <si>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</si>
  <si>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</si>
  <si>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</si>
  <si>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</si>
  <si>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</si>
  <si>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</si>
  <si>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</si>
  <si>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</si>
  <si>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</si>
  <si>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</si>
  <si>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</si>
  <si>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</si>
  <si>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</si>
  <si>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</si>
  <si>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</si>
  <si>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</si>
  <si>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</si>
  <si>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</si>
  <si>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</si>
  <si>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</si>
  <si>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</si>
  <si>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</si>
  <si>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</si>
  <si>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</si>
  <si>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</si>
  <si>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</si>
  <si>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</si>
  <si>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</si>
  <si>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</si>
  <si>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</si>
  <si>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</si>
  <si>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</si>
  <si>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</si>
  <si>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</si>
  <si>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</si>
  <si>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</si>
  <si>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</si>
  <si>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</si>
  <si>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</si>
  <si>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</si>
  <si>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</si>
  <si>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</si>
  <si>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</si>
  <si>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</si>
  <si>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</si>
  <si>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</si>
  <si>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</si>
  <si>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</si>
  <si>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</si>
  <si>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</si>
  <si>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</si>
  <si>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</si>
  <si>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</si>
  <si>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</si>
  <si>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</si>
  <si>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</si>
  <si>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</si>
  <si>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</si>
  <si>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</si>
  <si>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</si>
  <si>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</si>
  <si>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</si>
  <si>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</si>
  <si>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</si>
  <si>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</si>
  <si>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</si>
  <si>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</si>
  <si>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</si>
  <si>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</si>
  <si>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</si>
  <si>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</si>
  <si>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</si>
  <si>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</si>
  <si>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</si>
  <si>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</si>
  <si>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</si>
  <si>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</si>
  <si>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</si>
  <si>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</si>
  <si>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</si>
  <si>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</si>
  <si>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</si>
  <si>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</si>
  <si>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</si>
  <si>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</si>
  <si>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</si>
  <si>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</si>
  <si>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</si>
  <si>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</si>
  <si>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</si>
  <si>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</si>
  <si>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</si>
  <si>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</si>
  <si>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</si>
  <si>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</si>
  <si>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</si>
  <si>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</si>
  <si>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</si>
  <si>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</si>
  <si>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</si>
  <si>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</si>
  <si>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</si>
  <si>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</si>
  <si>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</si>
  <si>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</si>
  <si>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</si>
  <si>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</si>
  <si>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</si>
  <si>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</si>
  <si>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</si>
  <si>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</si>
  <si>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</si>
  <si>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</si>
  <si>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</si>
  <si>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</si>
  <si>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</si>
  <si>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</si>
  <si>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</si>
  <si>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</si>
  <si>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</si>
  <si>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</si>
  <si>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</si>
  <si>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</si>
  <si>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</si>
  <si>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</si>
  <si>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</si>
  <si>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</si>
  <si>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</si>
  <si>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</si>
  <si>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</si>
  <si>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</si>
  <si>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</si>
  <si>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</si>
  <si>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</si>
  <si>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</si>
  <si>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</si>
  <si>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</si>
  <si>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</si>
  <si>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</si>
  <si>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</si>
  <si>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</si>
  <si>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</si>
  <si>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</si>
  <si>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</si>
  <si>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</si>
  <si>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</si>
  <si>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</si>
  <si>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</si>
  <si>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</si>
  <si>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</si>
  <si>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</si>
  <si>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</si>
  <si>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</si>
  <si>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</si>
  <si>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</si>
  <si>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</si>
  <si>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</si>
  <si>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</si>
  <si>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</si>
  <si>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</si>
  <si>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</si>
  <si>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</si>
  <si>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</si>
  <si>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</si>
  <si>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</si>
  <si>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</si>
  <si>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</si>
  <si>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</si>
  <si>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</si>
  <si>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</si>
  <si>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</si>
  <si>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</si>
  <si>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</si>
  <si>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</si>
  <si>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</si>
  <si>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</si>
  <si>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</si>
  <si>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</si>
  <si>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</si>
  <si>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</si>
  <si>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</si>
  <si>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</si>
  <si>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</si>
  <si>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</si>
  <si>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</si>
  <si>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</si>
  <si>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</si>
  <si>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</si>
  <si>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</si>
  <si>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</si>
  <si>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</si>
  <si>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</si>
  <si>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</si>
  <si>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</si>
  <si>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</si>
  <si>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</si>
  <si>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</si>
  <si>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</si>
  <si>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</si>
  <si>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</si>
  <si>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</si>
  <si>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</si>
  <si>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</si>
  <si>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</si>
  <si>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</si>
  <si>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</si>
  <si>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</si>
  <si>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</si>
  <si>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</si>
  <si>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</si>
  <si>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</si>
  <si>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</si>
  <si>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</si>
  <si>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</si>
  <si>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</si>
  <si>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</si>
  <si>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</si>
  <si>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</si>
  <si>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</si>
  <si>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</si>
  <si>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</si>
  <si>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</si>
  <si>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</si>
  <si>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</si>
  <si>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</si>
  <si>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</si>
  <si>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</si>
  <si>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</si>
  <si>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</si>
  <si>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</si>
  <si>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</si>
  <si>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</si>
  <si>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</si>
  <si>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</si>
  <si>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</si>
  <si>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</si>
  <si>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</si>
  <si>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</si>
  <si>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</si>
  <si>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</si>
  <si>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</si>
  <si>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</si>
  <si>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</si>
  <si>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</si>
  <si>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</si>
  <si>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</si>
  <si>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</si>
  <si>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</si>
  <si>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</si>
  <si>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</si>
  <si>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</si>
  <si>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</si>
  <si>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</si>
  <si>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</si>
  <si>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</si>
  <si>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</si>
  <si>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</si>
  <si>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</si>
  <si>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</si>
  <si>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</si>
  <si>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</si>
  <si>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</si>
  <si>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</si>
  <si>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</si>
  <si>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</si>
  <si>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</si>
  <si>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</si>
  <si>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</si>
  <si>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</si>
  <si>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</si>
  <si>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</si>
  <si>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</si>
  <si>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</si>
  <si>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</si>
  <si>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</si>
  <si>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</si>
  <si>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</si>
  <si>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</si>
  <si>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</si>
  <si>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</si>
  <si>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</si>
  <si>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</si>
  <si>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</si>
  <si>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</si>
  <si>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</si>
  <si>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</si>
  <si>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</si>
  <si>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</si>
  <si>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</si>
  <si>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</si>
  <si>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</si>
  <si>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</si>
  <si>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</si>
  <si>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</si>
  <si>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</si>
  <si>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</si>
  <si>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</si>
  <si>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</si>
  <si>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</si>
  <si>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</si>
  <si>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</si>
  <si>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</si>
  <si>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</si>
  <si>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</si>
  <si>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</si>
  <si>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</si>
  <si>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</si>
  <si>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</si>
  <si>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</si>
  <si>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</si>
  <si>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</si>
  <si>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</si>
  <si>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</si>
  <si>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</si>
  <si>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</si>
  <si>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</si>
  <si>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</si>
  <si>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</si>
  <si>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</si>
  <si>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</si>
  <si>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</si>
  <si>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</si>
  <si>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</si>
  <si>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</si>
  <si>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</si>
  <si>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</si>
  <si>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</si>
  <si>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</si>
  <si>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</si>
  <si>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</si>
  <si>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</si>
  <si>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</si>
  <si>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</si>
  <si>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</si>
  <si>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</si>
  <si>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</si>
  <si>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</si>
  <si>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</si>
  <si>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</si>
  <si>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</si>
  <si>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</si>
  <si>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</si>
  <si>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</si>
  <si>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</si>
  <si>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</si>
  <si>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</si>
  <si>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</si>
  <si>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</si>
  <si>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</si>
  <si>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</si>
  <si>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</si>
  <si>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</si>
  <si>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</si>
  <si>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</si>
  <si>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</si>
  <si>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</si>
  <si>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</si>
  <si>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</si>
  <si>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</si>
  <si>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</si>
  <si>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</si>
  <si>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</si>
  <si>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</si>
  <si>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</si>
  <si>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</si>
  <si>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</si>
  <si>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</si>
  <si>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</si>
  <si>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</si>
  <si>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</si>
  <si>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</si>
  <si>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</si>
  <si>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</si>
  <si>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</si>
  <si>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</si>
  <si>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</si>
  <si>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</si>
  <si>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</si>
  <si>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</si>
  <si>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</si>
  <si>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</si>
  <si>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</si>
  <si>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</si>
  <si>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</si>
  <si>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</si>
  <si>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</si>
  <si>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</si>
  <si>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</si>
  <si>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</si>
  <si>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</si>
  <si>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</si>
  <si>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</si>
  <si>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</si>
  <si>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</si>
  <si>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</si>
  <si>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</si>
  <si>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</si>
  <si>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</si>
  <si>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</si>
  <si>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</si>
  <si>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</si>
  <si>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</si>
  <si>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</si>
  <si>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</si>
  <si>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</si>
  <si>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</si>
  <si>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</si>
  <si>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</si>
  <si>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</si>
  <si>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</si>
  <si>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</si>
  <si>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</si>
  <si>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</si>
  <si>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</si>
  <si>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</si>
  <si>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</si>
  <si>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</si>
  <si>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</si>
  <si>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</si>
  <si>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</si>
  <si>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</si>
  <si>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</si>
  <si>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</si>
  <si>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</si>
  <si>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</si>
  <si>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</si>
  <si>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</si>
  <si>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</si>
  <si>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</si>
  <si>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</si>
  <si>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</si>
  <si>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</si>
  <si>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</si>
  <si>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</si>
  <si>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</si>
  <si>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</si>
  <si>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</si>
  <si>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</si>
  <si>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</si>
  <si>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</si>
  <si>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</si>
  <si>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</si>
  <si>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</si>
  <si>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</si>
  <si>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</si>
  <si>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</si>
  <si>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</si>
  <si>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</si>
  <si>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</si>
  <si>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</si>
  <si>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</si>
  <si>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</si>
  <si>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</si>
  <si>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</si>
  <si>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</si>
  <si>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</si>
  <si>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</si>
  <si>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</si>
  <si>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</si>
  <si>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</si>
  <si>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</si>
  <si>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</si>
  <si>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</si>
  <si>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</si>
  <si>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</si>
  <si>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</si>
  <si>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</si>
  <si>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</si>
  <si>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</si>
  <si>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</si>
  <si>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</si>
  <si>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</si>
  <si>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</si>
  <si>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</si>
  <si>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</si>
  <si>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</si>
  <si>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</si>
  <si>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</si>
  <si>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</si>
  <si>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</si>
  <si>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</si>
  <si>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</si>
  <si>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</si>
  <si>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</si>
  <si>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</si>
  <si>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</si>
  <si>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</si>
  <si>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</si>
  <si>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</si>
  <si>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</si>
  <si>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</si>
  <si>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</si>
  <si>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</si>
  <si>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</si>
  <si>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</si>
  <si>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</si>
  <si>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</si>
  <si>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</si>
  <si>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</si>
  <si>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</si>
  <si>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</si>
  <si>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</si>
  <si>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</si>
  <si>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</si>
  <si>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</si>
  <si>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</si>
  <si>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</si>
  <si>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</si>
  <si>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</si>
  <si>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</si>
  <si>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</si>
  <si>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</si>
  <si>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</si>
  <si>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</si>
  <si>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</si>
  <si>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</si>
  <si>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</si>
  <si>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</si>
  <si>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</si>
  <si>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</si>
  <si>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</si>
  <si>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</si>
  <si>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</si>
  <si>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</si>
  <si>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</si>
  <si>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</si>
  <si>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</si>
  <si>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</si>
  <si>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</si>
  <si>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</si>
  <si>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</si>
  <si>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</si>
  <si>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</si>
  <si>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</si>
  <si>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</si>
  <si>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</si>
  <si>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</si>
  <si>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</si>
  <si>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</si>
  <si>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</si>
  <si>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</si>
  <si>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</si>
  <si>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</si>
  <si>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</si>
  <si>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</si>
  <si>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</si>
  <si>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</si>
  <si>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</si>
  <si>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</si>
  <si>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</si>
  <si>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</si>
  <si>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</si>
  <si>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</si>
  <si>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</si>
  <si>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</si>
  <si>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</si>
  <si>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</si>
  <si>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</si>
  <si>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</si>
  <si>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</si>
  <si>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</si>
  <si>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</si>
  <si>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</si>
  <si>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</si>
  <si>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</si>
  <si>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</si>
  <si>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</si>
  <si>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</si>
  <si>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</si>
  <si>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</si>
  <si>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</si>
  <si>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</si>
  <si>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</si>
  <si>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</si>
  <si>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</si>
  <si>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</si>
  <si>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</si>
  <si>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</si>
  <si>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</si>
  <si>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</si>
  <si>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</si>
  <si>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</si>
  <si>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</si>
  <si>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</si>
  <si>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</si>
  <si>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</si>
  <si>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</si>
  <si>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</si>
  <si>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</si>
  <si>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</si>
  <si>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</si>
  <si>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</si>
  <si>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</si>
  <si>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</si>
  <si>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</si>
  <si>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</si>
  <si>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</si>
  <si>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</si>
  <si>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</si>
  <si>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</si>
  <si>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</si>
  <si>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</si>
  <si>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</si>
  <si>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</si>
  <si>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</si>
  <si>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</si>
  <si>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</si>
  <si>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</si>
  <si>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</si>
  <si>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</si>
  <si>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</si>
  <si>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</si>
  <si>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</si>
  <si>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</si>
  <si>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</si>
  <si>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</si>
  <si>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</si>
  <si>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</si>
  <si>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</si>
  <si>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</si>
  <si>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</si>
  <si>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</si>
  <si>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</si>
  <si>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</si>
  <si>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</si>
  <si>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</si>
  <si>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</si>
  <si>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</si>
  <si>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</si>
  <si>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</si>
  <si>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</si>
  <si>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</si>
  <si>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</si>
  <si>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</si>
  <si>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</si>
  <si>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</si>
  <si>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</si>
  <si>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</si>
  <si>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</si>
  <si>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</si>
  <si>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</si>
  <si>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</si>
  <si>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</si>
  <si>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</si>
  <si>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</si>
  <si>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</si>
  <si>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</si>
  <si>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</si>
  <si>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</si>
  <si>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</si>
  <si>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</si>
  <si>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</si>
  <si>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</si>
  <si>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</si>
  <si>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</si>
  <si>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</si>
  <si>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</si>
  <si>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</si>
  <si>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</si>
  <si>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</si>
  <si>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</si>
  <si>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</si>
  <si>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</si>
  <si>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</si>
  <si>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</si>
  <si>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</si>
  <si>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</si>
  <si>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</si>
  <si>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</si>
  <si>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</si>
  <si>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</si>
  <si>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</si>
  <si>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</si>
  <si>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</si>
  <si>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</si>
  <si>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</si>
  <si>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</si>
  <si>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</si>
  <si>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</si>
  <si>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</si>
  <si>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</si>
  <si>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</si>
  <si>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</si>
  <si>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</si>
  <si>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</si>
  <si>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</si>
  <si>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</si>
  <si>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</si>
  <si>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</si>
  <si>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</si>
  <si>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</si>
  <si>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</si>
  <si>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</si>
  <si>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</si>
  <si>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</si>
  <si>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</si>
  <si>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</si>
  <si>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</si>
  <si>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</si>
  <si>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</si>
  <si>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</si>
  <si>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</si>
  <si>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</si>
  <si>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</si>
  <si>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</si>
  <si>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</si>
  <si>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</si>
  <si>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</si>
  <si>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</si>
  <si>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</si>
  <si>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</si>
  <si>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</si>
  <si>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</si>
  <si>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</si>
  <si>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</si>
  <si>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</si>
  <si>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</si>
  <si>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</si>
  <si>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</si>
  <si>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</si>
  <si>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</si>
  <si>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</si>
  <si>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</si>
  <si>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</si>
  <si>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</si>
  <si>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</si>
  <si>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</si>
  <si>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</si>
  <si>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</si>
  <si>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</si>
  <si>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</si>
  <si>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</si>
  <si>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</si>
  <si>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</si>
  <si>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</si>
  <si>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</si>
  <si>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</si>
  <si>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</si>
  <si>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</si>
  <si>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</si>
  <si>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</si>
  <si>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</si>
  <si>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</si>
  <si>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</si>
  <si>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</si>
  <si>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</si>
  <si>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</si>
  <si>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</si>
  <si>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</si>
  <si>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</si>
  <si>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</si>
  <si>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</si>
  <si>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</si>
  <si>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</si>
  <si>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</si>
  <si>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</si>
  <si>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</si>
  <si>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</si>
  <si>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</si>
  <si>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</si>
  <si>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</si>
  <si>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</si>
  <si>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</si>
  <si>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</si>
  <si>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</si>
  <si>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</si>
  <si>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</si>
  <si>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</si>
  <si>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</si>
  <si>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</si>
  <si>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</si>
  <si>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</si>
  <si>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</si>
  <si>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</si>
  <si>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</si>
  <si>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</si>
  <si>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</si>
  <si>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</si>
  <si>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</si>
  <si>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</si>
  <si>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</si>
  <si>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</si>
  <si>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</si>
  <si>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</si>
  <si>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</si>
  <si>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</si>
  <si>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</si>
  <si>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</si>
  <si>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</si>
  <si>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</si>
  <si>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</si>
  <si>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</si>
  <si>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</si>
  <si>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</si>
  <si>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</si>
  <si>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</si>
  <si>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</si>
  <si>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</si>
  <si>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</si>
  <si>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</si>
  <si>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</si>
  <si>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</si>
  <si>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</si>
  <si>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</si>
  <si>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</si>
  <si>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</si>
  <si>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</si>
  <si>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</si>
  <si>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</si>
  <si>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</si>
  <si>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</si>
  <si>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</si>
  <si>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</si>
  <si>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</si>
  <si>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</si>
  <si>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</si>
  <si>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</si>
  <si>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</si>
  <si>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</si>
  <si>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</si>
  <si>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</si>
  <si>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</si>
  <si>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</si>
  <si>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</si>
  <si>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</si>
  <si>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</si>
  <si>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</si>
  <si>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</si>
  <si>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</si>
  <si>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</si>
  <si>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</si>
  <si>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</si>
  <si>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</si>
  <si>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</si>
  <si>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</si>
  <si>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</si>
  <si>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</si>
  <si>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</si>
  <si>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</si>
  <si>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</si>
  <si>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</si>
  <si>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</si>
  <si>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</si>
  <si>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</si>
  <si>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</si>
  <si>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</si>
  <si>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</si>
  <si>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</si>
  <si>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</si>
  <si>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</si>
  <si>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</si>
  <si>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</si>
  <si>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</si>
  <si>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</si>
  <si>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</si>
  <si>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</si>
  <si>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</si>
  <si>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</si>
  <si>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</si>
  <si>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</si>
  <si>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</si>
  <si>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</si>
  <si>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</si>
  <si>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</si>
  <si>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</si>
  <si>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</si>
  <si>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</si>
  <si>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</si>
  <si>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</si>
  <si>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</si>
  <si>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</si>
  <si>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</si>
  <si>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</si>
  <si>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</si>
  <si>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</si>
  <si>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</si>
  <si>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</si>
  <si>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</si>
  <si>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</si>
  <si>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</si>
  <si>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</si>
  <si>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</si>
  <si>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</si>
  <si>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</si>
  <si>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</si>
  <si>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</si>
  <si>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</si>
  <si>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</si>
  <si>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</si>
  <si>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</si>
  <si>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</si>
  <si>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</si>
  <si>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</si>
  <si>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</si>
  <si>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</si>
  <si>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</si>
  <si>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</si>
  <si>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</si>
  <si>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</si>
  <si>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</si>
  <si>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</si>
  <si>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</si>
  <si>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</si>
  <si>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</si>
  <si>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</si>
  <si>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</si>
  <si>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</si>
  <si>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</si>
  <si>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</si>
  <si>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</si>
  <si>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</si>
  <si>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</si>
  <si>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</si>
  <si>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</si>
  <si>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</si>
  <si>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</si>
  <si>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</si>
  <si>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</si>
  <si>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</si>
  <si>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</si>
  <si>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</si>
  <si>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</si>
  <si>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</si>
  <si>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</si>
  <si>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</si>
  <si>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</si>
  <si>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</si>
  <si>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</si>
  <si>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</si>
  <si>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</si>
  <si>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</si>
  <si>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</si>
  <si>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</si>
  <si>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</si>
  <si>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</si>
  <si>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</si>
  <si>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</si>
  <si>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</si>
  <si>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</si>
  <si>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</si>
  <si>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</si>
  <si>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</si>
  <si>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</si>
  <si>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</si>
  <si>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</si>
  <si>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</si>
  <si>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</si>
  <si>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</si>
  <si>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</si>
  <si>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</si>
  <si>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</si>
  <si>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</si>
  <si>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</si>
  <si>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</si>
  <si>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</si>
  <si>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</si>
  <si>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</si>
  <si>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</si>
  <si>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</si>
  <si>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</si>
  <si>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</si>
  <si>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</si>
  <si>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</si>
  <si>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</si>
  <si>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</si>
  <si>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</si>
  <si>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</si>
  <si>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</si>
  <si>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</si>
  <si>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</si>
  <si>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</si>
  <si>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</si>
  <si>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</si>
  <si>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</si>
  <si>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</si>
  <si>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</si>
  <si>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</si>
  <si>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</si>
  <si>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</si>
  <si>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</si>
  <si>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</si>
  <si>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</si>
  <si>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</si>
  <si>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</si>
  <si>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</si>
  <si>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</si>
  <si>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</si>
  <si>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</si>
  <si>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</si>
  <si>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</si>
  <si>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</si>
  <si>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</si>
  <si>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</si>
  <si>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</si>
  <si>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</si>
  <si>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</si>
  <si>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</si>
  <si>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</si>
  <si>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</si>
  <si>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</si>
  <si>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</si>
  <si>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</si>
  <si>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</si>
  <si>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</si>
  <si>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</si>
  <si>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</si>
  <si>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</si>
  <si>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</si>
  <si>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</si>
  <si>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</si>
  <si>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</si>
  <si>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</si>
  <si>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</si>
  <si>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</si>
  <si>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</si>
  <si>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</si>
  <si>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</si>
  <si>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</si>
  <si>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</si>
  <si>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</si>
  <si>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</si>
  <si>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</si>
  <si>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</si>
  <si>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</si>
  <si>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</si>
  <si>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</si>
  <si>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</si>
  <si>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</si>
  <si>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</si>
  <si>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</si>
  <si>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</si>
  <si>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</si>
  <si>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</si>
  <si>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</si>
  <si>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</si>
  <si>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</si>
  <si>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</si>
  <si>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</si>
  <si>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</si>
  <si>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</si>
  <si>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</si>
  <si>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</si>
  <si>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</si>
  <si>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</si>
  <si>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</si>
  <si>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</si>
  <si>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</si>
  <si>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</si>
  <si>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</si>
  <si>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</si>
  <si>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</si>
  <si>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</si>
  <si>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</si>
  <si>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</si>
  <si>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</si>
  <si>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</si>
  <si>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</si>
  <si>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</si>
  <si>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</si>
  <si>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</si>
  <si>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</si>
  <si>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</si>
  <si>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</si>
  <si>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</si>
  <si>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</si>
  <si>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</si>
  <si>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</si>
  <si>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</si>
  <si>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</si>
  <si>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</si>
  <si>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</si>
  <si>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</si>
  <si>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</si>
  <si>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</si>
  <si>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</si>
  <si>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</si>
  <si>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</si>
  <si>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</si>
  <si>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</si>
  <si>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</si>
  <si>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</si>
  <si>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</si>
  <si>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</si>
  <si>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</si>
  <si>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</si>
  <si>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</si>
  <si>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</si>
  <si>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</si>
  <si>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</si>
  <si>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</si>
  <si>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</si>
  <si>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</si>
  <si>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</si>
  <si>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</si>
  <si>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</si>
  <si>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</si>
  <si>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</si>
  <si>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</si>
  <si>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</si>
  <si>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</si>
  <si>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</si>
  <si>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</si>
  <si>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</si>
  <si>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</si>
  <si>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</si>
  <si>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</si>
  <si>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</si>
  <si>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</si>
  <si>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</si>
  <si>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</si>
  <si>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</si>
  <si>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</si>
  <si>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</si>
  <si>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</si>
  <si>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</si>
  <si>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</si>
  <si>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</si>
  <si>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</si>
  <si>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</si>
  <si>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</si>
  <si>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</si>
  <si>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</si>
  <si>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</si>
  <si>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</si>
  <si>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</si>
  <si>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</si>
  <si>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</si>
  <si>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</si>
  <si>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</si>
  <si>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</si>
  <si>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</si>
  <si>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</si>
  <si>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</si>
  <si>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</si>
  <si>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</si>
  <si>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</si>
  <si>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</si>
  <si>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</si>
  <si>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</si>
  <si>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</si>
  <si>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</si>
  <si>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</si>
  <si>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</si>
  <si>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</si>
  <si>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</si>
  <si>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</si>
  <si>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</si>
  <si>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</si>
  <si>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</si>
  <si>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</si>
  <si>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</si>
  <si>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</si>
  <si>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</si>
  <si>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</si>
  <si>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</si>
  <si>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</si>
  <si>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</si>
  <si>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</si>
  <si>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</si>
  <si>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</si>
  <si>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</si>
  <si>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</si>
  <si>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</si>
  <si>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</si>
  <si>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</si>
  <si>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</si>
  <si>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</si>
  <si>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</si>
  <si>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</si>
  <si>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</si>
  <si>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</si>
  <si>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</si>
  <si>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</si>
  <si>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</si>
  <si>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</si>
  <si>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</si>
  <si>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</si>
  <si>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</si>
  <si>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</si>
  <si>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</si>
  <si>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</si>
  <si>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</si>
  <si>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</si>
  <si>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</si>
  <si>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</si>
  <si>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</si>
  <si>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</si>
  <si>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</si>
  <si>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</si>
  <si>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</si>
  <si>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</si>
  <si>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</si>
  <si>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</si>
  <si>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</si>
  <si>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</si>
  <si>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</si>
  <si>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</si>
  <si>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</si>
  <si>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</si>
  <si>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</si>
  <si>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</si>
  <si>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</si>
  <si>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</si>
  <si>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</si>
  <si>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</si>
  <si>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</si>
  <si>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</si>
  <si>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</si>
  <si>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</si>
  <si>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</si>
  <si>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</si>
  <si>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</si>
  <si>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</si>
  <si>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</si>
  <si>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</si>
  <si>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</si>
  <si>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</si>
  <si>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</si>
  <si>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</si>
  <si>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</si>
  <si>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</si>
  <si>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</si>
  <si>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</si>
  <si>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</si>
  <si>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</si>
  <si>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</si>
  <si>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</si>
  <si>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</si>
  <si>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</si>
  <si>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</si>
  <si>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</si>
  <si>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</si>
  <si>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</si>
  <si>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</si>
  <si>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</si>
  <si>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</si>
  <si>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</si>
  <si>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</si>
  <si>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</si>
  <si>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</si>
  <si>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</si>
  <si>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</si>
  <si>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</si>
  <si>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</si>
  <si>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</si>
  <si>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</si>
  <si>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</si>
  <si>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</si>
  <si>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</si>
  <si>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</si>
  <si>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</si>
  <si>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</si>
  <si>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</si>
  <si>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</si>
  <si>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</si>
  <si>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</si>
  <si>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</si>
  <si>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</si>
  <si>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</si>
  <si>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</si>
  <si>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</si>
  <si>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</si>
  <si>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</si>
  <si>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</si>
  <si>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</si>
  <si>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</si>
  <si>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</si>
  <si>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</si>
  <si>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</si>
  <si>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</si>
  <si>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</si>
  <si>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</si>
  <si>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</si>
  <si>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</si>
  <si>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</si>
  <si>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</si>
  <si>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</si>
  <si>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</si>
  <si>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</si>
  <si>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</si>
  <si>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</si>
  <si>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</si>
  <si>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</si>
  <si>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</si>
  <si>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</si>
  <si>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</si>
  <si>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</si>
  <si>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</si>
  <si>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</si>
  <si>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</si>
  <si>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</si>
  <si>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</si>
  <si>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</si>
  <si>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</si>
  <si>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</si>
  <si>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</si>
  <si>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</si>
  <si>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</si>
  <si>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</si>
  <si>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</si>
  <si>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</si>
  <si>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</si>
  <si>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</si>
  <si>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</si>
  <si>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</si>
  <si>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</si>
  <si>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</si>
  <si>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</si>
  <si>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</si>
  <si>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</si>
  <si>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</si>
  <si>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</si>
  <si>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</si>
  <si>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</si>
  <si>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</si>
  <si>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</si>
  <si>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</si>
  <si>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</si>
  <si>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</si>
  <si>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</si>
  <si>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</si>
  <si>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</si>
  <si>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</si>
  <si>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</si>
  <si>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</si>
  <si>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</si>
  <si>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</si>
  <si>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</si>
  <si>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</si>
  <si>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</si>
  <si>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</si>
  <si>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</si>
  <si>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</si>
  <si>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</si>
  <si>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</si>
  <si>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</si>
  <si>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</si>
  <si>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</si>
  <si>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</si>
  <si>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</si>
  <si>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</si>
  <si>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</si>
  <si>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</si>
  <si>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</si>
  <si>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</si>
  <si>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</si>
  <si>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</si>
  <si>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</si>
  <si>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</si>
  <si>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</si>
  <si>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</si>
  <si>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</si>
  <si>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</si>
  <si>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</si>
  <si>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</si>
  <si>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</si>
  <si>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</si>
  <si>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</si>
  <si>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</si>
  <si>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</si>
  <si>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</si>
  <si>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</si>
  <si>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</si>
  <si>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</si>
  <si>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</si>
  <si>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</si>
  <si>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</si>
  <si>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</si>
  <si>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</si>
  <si>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</si>
  <si>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</si>
  <si>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</si>
  <si>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</si>
  <si>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</si>
  <si>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</si>
  <si>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</si>
  <si>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</si>
  <si>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</si>
  <si>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</si>
  <si>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</si>
  <si>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</si>
  <si>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</si>
  <si>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</si>
  <si>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</si>
  <si>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</si>
  <si>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</si>
  <si>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</si>
  <si>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</si>
  <si>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</si>
  <si>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</si>
  <si>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</si>
  <si>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</si>
  <si>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</si>
  <si>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</si>
  <si>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</si>
  <si>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</si>
  <si>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</si>
  <si>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</si>
  <si>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</si>
  <si>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</si>
  <si>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</si>
  <si>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</si>
  <si>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</si>
  <si>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</si>
  <si>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</si>
  <si>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</si>
  <si>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</si>
  <si>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</si>
  <si>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</si>
  <si>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</si>
  <si>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</si>
  <si>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</si>
  <si>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</si>
  <si>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</si>
  <si>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</si>
  <si>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</si>
  <si>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</si>
  <si>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</si>
  <si>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</si>
  <si>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</si>
  <si>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</si>
  <si>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</si>
  <si>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</si>
  <si>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</si>
  <si>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</si>
  <si>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</si>
  <si>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</si>
  <si>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</si>
  <si>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</si>
  <si>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</si>
  <si>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</si>
  <si>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</si>
  <si>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</si>
  <si>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</si>
  <si>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</si>
  <si>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</si>
  <si>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</si>
  <si>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</si>
  <si>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</si>
  <si>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</si>
  <si>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</si>
  <si>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</si>
  <si>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</si>
  <si>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</si>
  <si>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</si>
  <si>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</si>
  <si>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</si>
  <si>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</si>
  <si>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</si>
  <si>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</si>
  <si>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</si>
  <si>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</si>
  <si>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</si>
  <si>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</si>
  <si>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</si>
  <si>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</si>
  <si>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</si>
  <si>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</si>
  <si>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</si>
  <si>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</si>
  <si>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</si>
  <si>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</si>
  <si>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</si>
  <si>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</si>
  <si>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</si>
  <si>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</si>
  <si>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</si>
  <si>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</si>
  <si>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</si>
  <si>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</si>
  <si>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</si>
  <si>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</si>
  <si>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</si>
  <si>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</si>
  <si>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</si>
  <si>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</si>
  <si>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</si>
  <si>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</si>
  <si>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</si>
  <si>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</si>
  <si>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</si>
  <si>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</si>
  <si>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</si>
  <si>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</si>
  <si>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</si>
  <si>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</si>
  <si>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</si>
  <si>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</si>
  <si>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</si>
  <si>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</si>
  <si>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</si>
  <si>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</si>
  <si>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</si>
  <si>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</si>
  <si>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</si>
  <si>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</si>
  <si>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</si>
  <si>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</si>
  <si>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</si>
  <si>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</si>
  <si>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</si>
  <si>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</si>
  <si>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</si>
  <si>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</si>
  <si>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</si>
  <si>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</si>
  <si>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</si>
  <si>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</si>
  <si>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</si>
  <si>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</si>
  <si>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</si>
  <si>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</si>
  <si>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</si>
  <si>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</si>
  <si>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</si>
  <si>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</si>
  <si>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</si>
  <si>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</si>
  <si>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</si>
  <si>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</si>
  <si>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</si>
  <si>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</si>
  <si>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</si>
  <si>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</si>
  <si>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</si>
  <si>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</si>
  <si>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</si>
  <si>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</si>
  <si>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</si>
  <si>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</si>
  <si>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</si>
  <si>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</si>
  <si>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</si>
  <si>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</si>
  <si>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</si>
  <si>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</si>
  <si>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</si>
  <si>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</si>
  <si>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</si>
  <si>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</si>
  <si>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</si>
  <si>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</si>
  <si>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</si>
  <si>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</si>
  <si>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</si>
  <si>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</si>
  <si>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</si>
  <si>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</si>
  <si>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</si>
  <si>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</si>
  <si>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</si>
  <si>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</si>
  <si>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</si>
  <si>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</si>
  <si>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</si>
  <si>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</si>
  <si>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</si>
  <si>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</si>
  <si>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</si>
  <si>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</si>
  <si>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</si>
  <si>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</si>
  <si>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</si>
  <si>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</si>
  <si>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</si>
  <si>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</si>
  <si>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</si>
  <si>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</si>
  <si>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</si>
  <si>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</si>
  <si>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</si>
  <si>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</si>
  <si>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</si>
  <si>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</si>
  <si>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</si>
  <si>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</si>
  <si>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</si>
  <si>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</si>
  <si>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</si>
  <si>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</si>
  <si>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</si>
  <si>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</si>
  <si>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</si>
  <si>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</si>
  <si>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</si>
  <si>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</si>
  <si>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</si>
  <si>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</si>
  <si>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</si>
  <si>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</si>
  <si>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</si>
  <si>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</si>
  <si>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</si>
  <si>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</si>
  <si>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</si>
  <si>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</si>
  <si>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</si>
  <si>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</si>
  <si>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</si>
  <si>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</si>
  <si>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</si>
  <si>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</si>
  <si>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</si>
  <si>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</si>
  <si>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</si>
  <si>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</si>
  <si>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</si>
  <si>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</si>
  <si>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</si>
  <si>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</si>
  <si>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</si>
  <si>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</si>
  <si>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</si>
  <si>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</si>
  <si>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</si>
  <si>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</si>
  <si>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</si>
  <si>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</si>
  <si>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</si>
  <si>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</si>
  <si>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</si>
  <si>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</si>
  <si>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</si>
  <si>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</si>
  <si>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</si>
  <si>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</si>
  <si>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</si>
  <si>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</si>
  <si>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</si>
  <si>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</si>
  <si>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</si>
  <si>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</si>
  <si>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</si>
  <si>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</si>
  <si>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</si>
  <si>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</si>
  <si>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</si>
  <si>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</si>
  <si>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</si>
  <si>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</si>
  <si>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</si>
  <si>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</si>
  <si>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</si>
  <si>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</si>
  <si>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</si>
  <si>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</si>
  <si>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</si>
  <si>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</si>
  <si>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</si>
  <si>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</si>
  <si>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</si>
  <si>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</si>
  <si>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</si>
  <si>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</si>
  <si>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</si>
  <si>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</si>
  <si>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</si>
  <si>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</si>
  <si>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</si>
  <si>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</si>
  <si>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</si>
  <si>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</si>
  <si>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</si>
  <si>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</si>
  <si>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</si>
  <si>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</si>
  <si>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</si>
  <si>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</si>
  <si>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</si>
  <si>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</si>
  <si>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</si>
  <si>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</si>
  <si>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</si>
  <si>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</si>
  <si>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</si>
  <si>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</si>
  <si>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</si>
  <si>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</si>
  <si>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</si>
  <si>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</si>
  <si>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</si>
  <si>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</si>
  <si>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</si>
  <si>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</si>
  <si>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</si>
  <si>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</si>
  <si>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</si>
  <si>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</si>
  <si>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</si>
  <si>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</si>
  <si>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</si>
  <si>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</si>
  <si>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</si>
  <si>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</si>
  <si>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</si>
  <si>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</si>
  <si>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</si>
  <si>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</si>
  <si>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</si>
  <si>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</si>
  <si>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</si>
  <si>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</si>
  <si>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</si>
  <si>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</si>
  <si>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</si>
  <si>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</si>
  <si>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</si>
  <si>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</si>
  <si>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</si>
  <si>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</si>
  <si>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</si>
  <si>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</si>
  <si>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</si>
  <si>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</si>
  <si>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</si>
  <si>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</si>
  <si>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</si>
  <si>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</si>
  <si>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</si>
  <si>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</si>
  <si>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</si>
  <si>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</si>
  <si>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</si>
  <si>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</si>
  <si>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</si>
  <si>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</si>
  <si>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</si>
  <si>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</si>
  <si>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</si>
  <si>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</si>
  <si>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</si>
  <si>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</si>
  <si>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</si>
  <si>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</si>
  <si>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</si>
  <si>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</si>
  <si>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</si>
  <si>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</si>
  <si>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</si>
  <si>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</si>
  <si>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</si>
  <si>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</si>
  <si>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</si>
  <si>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</si>
  <si>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</si>
  <si>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</si>
  <si>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</si>
  <si>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</si>
  <si>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</si>
  <si>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</si>
  <si>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</si>
  <si>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</si>
  <si>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</si>
  <si>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</si>
  <si>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</si>
  <si>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</si>
  <si>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</si>
  <si>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</si>
  <si>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</si>
  <si>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</si>
  <si>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</si>
  <si>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</si>
  <si>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</si>
  <si>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</si>
  <si>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</si>
  <si>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</si>
  <si>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</si>
  <si>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</si>
  <si>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</si>
  <si>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</si>
  <si>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</si>
  <si>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</si>
  <si>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</si>
  <si>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</si>
  <si>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</si>
  <si>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</si>
  <si>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</si>
  <si>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</si>
  <si>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</si>
  <si>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</si>
  <si>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</si>
  <si>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</si>
  <si>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</si>
  <si>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</si>
  <si>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</si>
  <si>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</si>
  <si>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</si>
  <si>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</si>
  <si>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</si>
  <si>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</si>
  <si>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</si>
  <si>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</si>
  <si>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</si>
  <si>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</si>
  <si>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</si>
  <si>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</si>
  <si>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</si>
  <si>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</si>
  <si>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</si>
  <si>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</si>
  <si>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</si>
  <si>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</si>
  <si>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</si>
  <si>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</si>
  <si>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</si>
  <si>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</si>
  <si>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</si>
  <si>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</si>
  <si>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</si>
  <si>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</si>
  <si>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</si>
  <si>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</si>
  <si>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</si>
  <si>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</si>
  <si>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</si>
  <si>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</si>
  <si>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</si>
  <si>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</si>
  <si>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</si>
  <si>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</si>
  <si>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</si>
  <si>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</si>
  <si>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</si>
  <si>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</si>
  <si>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</si>
  <si>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</si>
  <si>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</si>
  <si>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</si>
  <si>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</si>
  <si>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</si>
  <si>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</si>
  <si>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</si>
  <si>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</si>
  <si>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</si>
  <si>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</si>
  <si>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</si>
  <si>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</si>
  <si>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</si>
  <si>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</si>
  <si>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</si>
  <si>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</si>
  <si>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</si>
  <si>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</si>
  <si>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</si>
  <si>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</si>
  <si>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</si>
  <si>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</si>
  <si>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</si>
  <si>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</si>
  <si>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</si>
  <si>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</si>
  <si>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</si>
  <si>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</si>
  <si>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</si>
  <si>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</si>
  <si>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</si>
  <si>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</si>
  <si>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</si>
  <si>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</si>
  <si>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</si>
  <si>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</si>
  <si>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</si>
  <si>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</si>
  <si>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</si>
  <si>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</si>
  <si>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</si>
  <si>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</si>
  <si>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</si>
  <si>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</si>
  <si>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</si>
  <si>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</si>
  <si>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</si>
  <si>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</si>
  <si>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</si>
  <si>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</si>
  <si>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</si>
  <si>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</si>
  <si>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</si>
  <si>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</si>
  <si>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</si>
  <si>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</si>
  <si>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</si>
  <si>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</si>
  <si>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</si>
  <si>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</si>
  <si>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</si>
  <si>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</si>
  <si>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</si>
  <si>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</si>
  <si>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</si>
  <si>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</si>
  <si>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</si>
  <si>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</si>
  <si>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</si>
  <si>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</si>
  <si>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</si>
  <si>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</si>
  <si>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</si>
  <si>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</si>
  <si>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</si>
  <si>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</si>
  <si>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</si>
  <si>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</si>
  <si>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</si>
  <si>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</si>
  <si>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</si>
  <si>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</si>
  <si>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</si>
  <si>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</si>
  <si>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</si>
  <si>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</si>
  <si>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</si>
  <si>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</si>
  <si>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</si>
  <si>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</si>
  <si>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</si>
  <si>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</si>
  <si>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</si>
  <si>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</si>
  <si>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</si>
  <si>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</si>
  <si>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</si>
  <si>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</si>
  <si>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</si>
  <si>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</si>
  <si>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</si>
  <si>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</si>
  <si>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</si>
  <si>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</si>
  <si>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</si>
  <si>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</si>
  <si>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</si>
  <si>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</si>
  <si>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</si>
  <si>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</si>
  <si>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</si>
  <si>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</si>
  <si>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</si>
  <si>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</si>
  <si>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</si>
  <si>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</si>
  <si>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</si>
  <si>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</si>
  <si>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</si>
  <si>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</si>
  <si>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</si>
  <si>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</si>
  <si>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</si>
  <si>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</si>
  <si>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</si>
  <si>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</si>
  <si>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</si>
  <si>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</si>
  <si>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</si>
  <si>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</si>
  <si>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</si>
  <si>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</si>
  <si>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</si>
  <si>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</si>
  <si>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</si>
  <si>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</si>
  <si>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</si>
  <si>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</si>
  <si>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</si>
  <si>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</si>
  <si>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</si>
  <si>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</si>
  <si>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</si>
  <si>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</si>
  <si>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</si>
  <si>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</si>
  <si>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</si>
  <si>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</si>
  <si>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</si>
  <si>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</si>
  <si>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</si>
  <si>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</si>
  <si>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</si>
  <si>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</si>
  <si>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</si>
  <si>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</si>
  <si>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</si>
  <si>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</si>
  <si>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</si>
  <si>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</si>
  <si>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</si>
  <si>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</si>
  <si>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</si>
  <si>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</si>
  <si>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</si>
  <si>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</si>
  <si>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</si>
  <si>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</si>
  <si>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</si>
  <si>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</si>
  <si>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</si>
  <si>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</si>
  <si>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</si>
  <si>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</si>
  <si>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</si>
  <si>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</si>
  <si>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</si>
  <si>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</si>
  <si>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</si>
  <si>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</si>
  <si>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</si>
  <si>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</si>
  <si>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</si>
  <si>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</si>
  <si>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</si>
  <si>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</si>
  <si>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</si>
  <si>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</si>
  <si>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</si>
  <si>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</si>
  <si>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</si>
  <si>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</si>
  <si>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</si>
  <si>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</si>
  <si>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</si>
  <si>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</si>
  <si>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</si>
  <si>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</si>
  <si>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</si>
  <si>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</si>
  <si>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</si>
  <si>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</si>
  <si>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</si>
  <si>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</si>
  <si>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</si>
  <si>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</si>
  <si>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</si>
  <si>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</si>
  <si>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</si>
  <si>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</si>
  <si>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</si>
  <si>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</si>
  <si>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</si>
  <si>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</si>
  <si>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</si>
  <si>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</si>
  <si>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</si>
  <si>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</si>
  <si>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</si>
  <si>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</si>
  <si>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</si>
  <si>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</si>
  <si>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</si>
  <si>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</si>
  <si>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</si>
  <si>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</si>
  <si>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</si>
  <si>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</si>
  <si>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</si>
  <si>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</si>
  <si>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</si>
  <si>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</si>
  <si>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</si>
  <si>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</si>
  <si>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</si>
  <si>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</si>
  <si>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</si>
  <si>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</si>
  <si>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</si>
  <si>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</si>
  <si>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</si>
  <si>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</si>
  <si>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</si>
  <si>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</si>
  <si>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</si>
  <si>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</si>
  <si>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</si>
  <si>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</si>
  <si>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</si>
  <si>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</si>
  <si>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</si>
  <si>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</si>
  <si>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</si>
  <si>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</si>
  <si>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</si>
  <si>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</si>
  <si>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</si>
  <si>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</si>
  <si>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</si>
  <si>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</si>
  <si>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</si>
  <si>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</si>
  <si>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</si>
  <si>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</si>
  <si>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</si>
  <si>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</si>
  <si>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</si>
  <si>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</si>
  <si>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</si>
  <si>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</si>
  <si>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</si>
  <si>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</si>
  <si>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</si>
  <si>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</si>
  <si>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</si>
  <si>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</si>
  <si>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</si>
  <si>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</si>
  <si>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</si>
  <si>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</si>
  <si>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</si>
  <si>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</si>
  <si>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</si>
  <si>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</si>
  <si>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</si>
  <si>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</si>
  <si>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</si>
  <si>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</si>
  <si>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</si>
  <si>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</si>
  <si>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</si>
  <si>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</si>
  <si>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</si>
  <si>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</si>
  <si>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</si>
  <si>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</si>
  <si>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</si>
  <si>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</si>
  <si>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</si>
  <si>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</si>
  <si>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</si>
  <si>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</si>
  <si>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</si>
  <si>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</si>
  <si>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</si>
  <si>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</si>
  <si>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</si>
  <si>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</si>
  <si>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</si>
  <si>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</si>
  <si>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</si>
  <si>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</si>
  <si>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</si>
  <si>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</si>
  <si>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</si>
  <si>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</si>
  <si>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</si>
  <si>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</si>
  <si>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</si>
  <si>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</si>
  <si>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</si>
  <si>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</si>
  <si>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</si>
  <si>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</si>
  <si>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</si>
  <si>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</si>
  <si>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</si>
  <si>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</si>
  <si>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</si>
  <si>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</si>
  <si>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</si>
  <si>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</si>
  <si>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</si>
  <si>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</si>
  <si>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</si>
  <si>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</si>
  <si>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</si>
  <si>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</si>
  <si>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</si>
  <si>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</si>
  <si>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</si>
  <si>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</si>
  <si>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</si>
  <si>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</si>
  <si>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</si>
  <si>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</si>
  <si>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</si>
  <si>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</si>
  <si>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</si>
  <si>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</si>
  <si>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</si>
  <si>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</si>
  <si>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</si>
  <si>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</si>
  <si>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</si>
  <si>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</si>
  <si>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</si>
  <si>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</si>
  <si>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</si>
  <si>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</si>
  <si>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</si>
  <si>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</si>
  <si>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</si>
  <si>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</si>
  <si>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</si>
  <si>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</si>
  <si>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</si>
  <si>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</si>
  <si>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</si>
  <si>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</si>
  <si>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</si>
  <si>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</si>
  <si>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</si>
  <si>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</si>
  <si>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</si>
  <si>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</si>
  <si>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</si>
  <si>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</si>
  <si>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</si>
  <si>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</si>
  <si>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</si>
  <si>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</si>
  <si>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</si>
  <si>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</si>
  <si>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</si>
  <si>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</si>
  <si>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</si>
  <si>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</si>
  <si>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</si>
  <si>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</si>
  <si>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</si>
  <si>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</si>
  <si>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</si>
  <si>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</si>
  <si>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</si>
  <si>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</si>
  <si>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</si>
  <si>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</si>
  <si>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</si>
  <si>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</si>
  <si>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</si>
  <si>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</si>
  <si>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</si>
  <si>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</si>
  <si>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</si>
  <si>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</si>
  <si>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</si>
  <si>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</si>
  <si>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</si>
  <si>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</si>
  <si>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</si>
  <si>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</si>
  <si>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</si>
  <si>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</si>
  <si>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</si>
  <si>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</si>
  <si>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</si>
  <si>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</si>
  <si>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</si>
  <si>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</si>
  <si>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</si>
  <si>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</si>
  <si>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</si>
  <si>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</si>
  <si>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</si>
  <si>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</si>
  <si>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</si>
  <si>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</si>
  <si>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</si>
  <si>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</si>
  <si>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</si>
  <si>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</si>
  <si>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</si>
  <si>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</si>
  <si>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</si>
  <si>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</si>
  <si>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</si>
  <si>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</si>
  <si>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</si>
  <si>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</si>
  <si>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</si>
  <si>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</si>
  <si>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</si>
  <si>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</si>
  <si>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</si>
  <si>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</si>
  <si>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</si>
  <si>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</si>
  <si>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</si>
  <si>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</si>
  <si>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</si>
  <si>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</si>
  <si>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</si>
  <si>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</si>
  <si>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</si>
  <si>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</si>
  <si>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</si>
  <si>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</si>
  <si>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</si>
  <si>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</si>
  <si>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</si>
  <si>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</si>
  <si>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</si>
  <si>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</si>
  <si>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</si>
  <si>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</si>
  <si>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</si>
  <si>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</si>
  <si>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</si>
  <si>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</si>
  <si>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</si>
  <si>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</si>
  <si>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</si>
  <si>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</si>
  <si>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</si>
  <si>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</si>
  <si>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</si>
  <si>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</si>
  <si>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</si>
  <si>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</si>
  <si>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</si>
  <si>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</si>
  <si>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</si>
  <si>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</si>
  <si>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</si>
  <si>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</si>
  <si>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</si>
  <si>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</si>
  <si>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</si>
  <si>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</si>
  <si>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</si>
  <si>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</si>
  <si>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</si>
  <si>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</si>
  <si>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</si>
  <si>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</si>
  <si>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</si>
  <si>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</si>
  <si>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</si>
  <si>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</si>
  <si>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</si>
  <si>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</si>
  <si>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</si>
  <si>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</si>
  <si>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</si>
  <si>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</si>
  <si>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</si>
  <si>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</si>
  <si>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</si>
  <si>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</si>
  <si>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</si>
  <si>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</si>
  <si>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</si>
  <si>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</si>
  <si>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</si>
  <si>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</si>
  <si>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</si>
  <si>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</si>
  <si>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</si>
  <si>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</si>
  <si>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</si>
  <si>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</si>
  <si>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</si>
  <si>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</si>
  <si>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</si>
  <si>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</si>
  <si>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</si>
  <si>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</si>
  <si>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</si>
  <si>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</si>
  <si>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</si>
  <si>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</si>
  <si>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</si>
  <si>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</si>
  <si>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</si>
  <si>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</si>
  <si>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</si>
  <si>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</si>
  <si>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</si>
  <si>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</si>
  <si>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</si>
  <si>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</si>
  <si>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</si>
  <si>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</si>
  <si>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</si>
  <si>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</si>
  <si>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</si>
  <si>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</si>
  <si>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</si>
  <si>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</si>
  <si>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</si>
  <si>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</si>
  <si>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</si>
  <si>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</si>
  <si>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</si>
  <si>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</si>
  <si>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</si>
  <si>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</si>
  <si>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</si>
  <si>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</si>
  <si>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</si>
  <si>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</si>
  <si>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</si>
  <si>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</si>
  <si>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</si>
  <si>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</si>
  <si>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</si>
  <si>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</si>
  <si>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</si>
  <si>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</si>
  <si>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</si>
  <si>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</si>
  <si>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</si>
  <si>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</si>
  <si>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</si>
  <si>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</si>
  <si>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</si>
  <si>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</si>
  <si>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</si>
  <si>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</si>
  <si>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</si>
  <si>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</si>
  <si>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</si>
  <si>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</si>
  <si>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</si>
  <si>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</si>
  <si>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</si>
  <si>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</si>
  <si>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</si>
  <si>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</si>
  <si>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</si>
  <si>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</si>
  <si>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</si>
  <si>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</si>
  <si>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</si>
  <si>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</si>
  <si>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</si>
  <si>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</si>
  <si>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</si>
  <si>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</si>
  <si>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</si>
  <si>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</si>
  <si>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</si>
  <si>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</si>
  <si>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</si>
  <si>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</si>
  <si>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</si>
  <si>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</si>
  <si>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</si>
  <si>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</si>
  <si>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</si>
  <si>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</si>
  <si>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</si>
  <si>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</si>
  <si>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</si>
  <si>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</si>
  <si>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</si>
  <si>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</si>
  <si>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</si>
  <si>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</si>
  <si>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</si>
  <si>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</si>
  <si>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</si>
  <si>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</si>
  <si>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</si>
  <si>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</si>
  <si>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</si>
  <si>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</si>
  <si>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</si>
  <si>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</si>
  <si>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</si>
  <si>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</si>
  <si>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</si>
  <si>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</si>
  <si>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</si>
  <si>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</si>
  <si>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</si>
  <si>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</si>
  <si>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</si>
  <si>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</si>
  <si>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</si>
  <si>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</si>
  <si>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</si>
  <si>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</si>
  <si>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</si>
  <si>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</si>
  <si>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</si>
  <si>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</si>
  <si>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</si>
  <si>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</si>
  <si>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</si>
  <si>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</si>
  <si>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</si>
  <si>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</si>
  <si>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</si>
  <si>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</si>
  <si>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</si>
  <si>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</si>
  <si>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</si>
  <si>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</si>
  <si>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</si>
  <si>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</si>
  <si>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</si>
  <si>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</si>
  <si>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</si>
  <si>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</si>
  <si>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</si>
  <si>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</si>
  <si>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</si>
  <si>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</si>
  <si>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</si>
  <si>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</si>
  <si>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</si>
  <si>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</si>
  <si>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</si>
  <si>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</si>
  <si>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</si>
  <si>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</si>
  <si>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</si>
  <si>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</si>
  <si>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</si>
  <si>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</si>
  <si>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</si>
  <si>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</si>
  <si>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</si>
  <si>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</si>
  <si>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</si>
  <si>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</si>
  <si>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</si>
  <si>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</si>
  <si>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</si>
  <si>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</si>
  <si>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</si>
  <si>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</si>
  <si>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</si>
  <si>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</si>
  <si>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</si>
  <si>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</si>
  <si>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</si>
  <si>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</si>
  <si>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</si>
  <si>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</si>
  <si>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</si>
  <si>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</si>
  <si>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</si>
  <si>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</si>
  <si>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</si>
  <si>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</si>
  <si>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</si>
  <si>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</si>
  <si>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</si>
  <si>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</si>
  <si>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</si>
  <si>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</si>
  <si>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</si>
  <si>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</si>
  <si>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</si>
  <si>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</si>
  <si>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</si>
  <si>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</si>
  <si>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</si>
  <si>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</si>
  <si>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</si>
  <si>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</si>
  <si>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</si>
  <si>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</si>
  <si>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</si>
  <si>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</si>
  <si>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</si>
  <si>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</si>
  <si>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</si>
  <si>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</si>
  <si>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</si>
  <si>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</si>
  <si>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</si>
  <si>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</si>
  <si>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</si>
  <si>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</si>
  <si>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</si>
  <si>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</si>
  <si>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</si>
  <si>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</si>
  <si>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</si>
  <si>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</si>
  <si>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</si>
  <si>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</si>
  <si>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</si>
  <si>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</si>
  <si>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</si>
  <si>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</si>
  <si>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</si>
  <si>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</si>
  <si>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</si>
  <si>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</si>
  <si>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</si>
  <si>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</si>
  <si>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</si>
  <si>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</si>
  <si>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</si>
  <si>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</si>
  <si>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</si>
  <si>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</si>
  <si>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</si>
  <si>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</si>
  <si>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</si>
  <si>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</si>
  <si>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</si>
  <si>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</si>
  <si>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</si>
  <si>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</si>
  <si>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</si>
  <si>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</si>
  <si>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</si>
  <si>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</si>
  <si>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</si>
  <si>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</si>
  <si>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</si>
  <si>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</si>
  <si>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</si>
  <si>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</si>
  <si>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</si>
  <si>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</si>
  <si>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</si>
  <si>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</si>
  <si>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</si>
  <si>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</si>
  <si>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</si>
  <si>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</si>
  <si>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</si>
  <si>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</si>
  <si>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</si>
  <si>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</si>
  <si>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</si>
  <si>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</si>
  <si>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</si>
  <si>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</si>
  <si>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</si>
  <si>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</si>
  <si>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</si>
  <si>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</si>
  <si>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</si>
  <si>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</si>
  <si>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</si>
  <si>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</si>
  <si>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</si>
  <si>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</si>
  <si>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</si>
  <si>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</si>
  <si>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</si>
  <si>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</si>
  <si>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</si>
  <si>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</si>
  <si>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</si>
  <si>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</si>
  <si>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</si>
  <si>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</si>
  <si>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</si>
  <si>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</si>
  <si>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</si>
  <si>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</si>
  <si>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</si>
  <si>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</si>
  <si>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</si>
  <si>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</si>
  <si>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</si>
  <si>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</si>
  <si>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</si>
  <si>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</si>
  <si>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</si>
  <si>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</si>
  <si>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</si>
  <si>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</si>
  <si>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</si>
  <si>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</si>
  <si>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</si>
  <si>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</si>
  <si>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</si>
  <si>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</si>
  <si>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</si>
  <si>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</si>
  <si>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</si>
  <si>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</si>
  <si>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</si>
  <si>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</si>
  <si>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</si>
  <si>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</si>
  <si>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</si>
  <si>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</si>
  <si>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</si>
  <si>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</si>
  <si>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</si>
  <si>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</si>
  <si>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</si>
  <si>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</si>
  <si>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</si>
  <si>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</si>
  <si>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</si>
  <si>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</si>
  <si>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</si>
  <si>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</si>
  <si>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</si>
  <si>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</si>
  <si>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</si>
  <si>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</si>
  <si>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</si>
  <si>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</si>
  <si>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</si>
  <si>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</si>
  <si>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</si>
  <si>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</si>
  <si>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</si>
  <si>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</si>
  <si>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</si>
  <si>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</si>
  <si>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</si>
  <si>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</si>
  <si>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</si>
  <si>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</si>
  <si>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</si>
  <si>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</si>
  <si>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</si>
  <si>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</si>
  <si>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</si>
  <si>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</si>
  <si>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</si>
  <si>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</si>
  <si>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</si>
  <si>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</si>
  <si>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</si>
  <si>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</si>
  <si>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</si>
  <si>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</si>
  <si>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</si>
  <si>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</si>
  <si>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</si>
  <si>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</si>
  <si>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</si>
  <si>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</si>
  <si>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</si>
  <si>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</si>
  <si>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</si>
  <si>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</si>
  <si>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</si>
  <si>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</si>
  <si>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</si>
  <si>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</si>
  <si>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</si>
  <si>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</si>
  <si>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</si>
  <si>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</si>
  <si>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</si>
  <si>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</si>
  <si>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</si>
  <si>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</si>
  <si>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</si>
  <si>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</si>
  <si>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</si>
  <si>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</si>
  <si>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</si>
  <si>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</si>
  <si>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</si>
  <si>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</si>
  <si>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</si>
  <si>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</si>
  <si>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</si>
  <si>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</si>
  <si>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</si>
  <si>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</si>
  <si>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</si>
  <si>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</si>
  <si>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</si>
  <si>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</si>
  <si>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</si>
  <si>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</si>
  <si>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</si>
  <si>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</si>
  <si>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</si>
  <si>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</si>
  <si>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</si>
  <si>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</si>
  <si>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</si>
  <si>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</si>
  <si>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</si>
  <si>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</si>
  <si>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</si>
  <si>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</si>
  <si>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</si>
  <si>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</si>
  <si>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</si>
  <si>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</si>
  <si>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</si>
  <si>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</si>
  <si>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</si>
  <si>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</si>
  <si>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</si>
  <si>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</si>
  <si>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</si>
  <si>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</si>
  <si>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</si>
  <si>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</si>
  <si>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</si>
  <si>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</si>
  <si>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</si>
  <si>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</si>
  <si>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</si>
  <si>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</si>
  <si>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</si>
  <si>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</si>
  <si>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</si>
  <si>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</si>
  <si>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</si>
  <si>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</si>
  <si>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</si>
  <si>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</si>
  <si>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</si>
  <si>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</si>
  <si>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</si>
  <si>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</si>
  <si>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</si>
  <si>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</si>
  <si>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</si>
  <si>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</si>
  <si>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</si>
  <si>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</si>
  <si>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</si>
  <si>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</si>
  <si>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</si>
  <si>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</si>
  <si>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</si>
  <si>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</si>
  <si>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</si>
  <si>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</si>
  <si>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</si>
  <si>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</si>
  <si>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</si>
  <si>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</si>
  <si>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</si>
  <si>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</si>
  <si>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</si>
  <si>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</si>
  <si>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</si>
  <si>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</si>
  <si>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</si>
  <si>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</si>
  <si>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</si>
  <si>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</si>
  <si>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</si>
  <si>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</si>
  <si>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</si>
  <si>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</si>
  <si>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</si>
  <si>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</si>
  <si>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</si>
  <si>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</si>
  <si>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</si>
  <si>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</si>
  <si>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</si>
  <si>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</si>
  <si>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</si>
  <si>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</si>
  <si>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</si>
  <si>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</si>
  <si>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</si>
  <si>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</si>
  <si>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</si>
  <si>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</si>
  <si>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</si>
  <si>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</si>
  <si>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</si>
  <si>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</si>
  <si>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</si>
  <si>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</si>
  <si>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</si>
  <si>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</si>
  <si>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</si>
  <si>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</si>
  <si>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</si>
  <si>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</si>
  <si>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</si>
  <si>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</si>
  <si>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</si>
  <si>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</si>
  <si>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</si>
  <si>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</si>
  <si>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</si>
  <si>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</si>
  <si>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</si>
  <si>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</si>
  <si>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</si>
  <si>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</si>
  <si>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</si>
  <si>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</si>
  <si>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</si>
  <si>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</si>
  <si>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</si>
  <si>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</si>
  <si>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</si>
  <si>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</si>
  <si>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</si>
  <si>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</si>
  <si>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</si>
  <si>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</si>
  <si>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</si>
  <si>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</si>
  <si>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</si>
  <si>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</si>
  <si>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</si>
  <si>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</si>
  <si>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</si>
  <si>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</si>
  <si>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</si>
  <si>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</si>
  <si>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</si>
  <si>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</si>
  <si>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</si>
  <si>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</si>
  <si>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</si>
  <si>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</si>
  <si>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</si>
  <si>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</si>
  <si>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</si>
  <si>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</si>
  <si>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</si>
  <si>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</si>
  <si>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</si>
  <si>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</si>
  <si>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</si>
  <si>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</si>
  <si>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</si>
  <si>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</si>
  <si>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</si>
  <si>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</si>
  <si>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</si>
  <si>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</si>
  <si>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</si>
  <si>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</si>
  <si>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</si>
  <si>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</si>
  <si>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</si>
  <si>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</si>
  <si>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</si>
  <si>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</si>
  <si>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</si>
  <si>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</si>
  <si>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</si>
  <si>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</si>
  <si>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</si>
  <si>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</si>
  <si>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</si>
  <si>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</si>
  <si>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</si>
  <si>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</si>
  <si>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</si>
  <si>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</si>
  <si>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</si>
  <si>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</si>
  <si>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</si>
  <si>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</si>
  <si>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</si>
  <si>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</si>
  <si>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</si>
  <si>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</si>
  <si>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</si>
  <si>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</si>
  <si>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</si>
  <si>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</si>
  <si>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</si>
  <si>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</si>
  <si>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</si>
  <si>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</si>
  <si>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</si>
  <si>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</si>
  <si>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</si>
  <si>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</si>
  <si>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</si>
  <si>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</si>
  <si>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</si>
  <si>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</si>
  <si>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</si>
  <si>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</si>
  <si>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</si>
  <si>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</si>
  <si>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</si>
  <si>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</si>
  <si>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</si>
  <si>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</si>
  <si>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</si>
  <si>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</si>
  <si>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</si>
  <si>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</si>
  <si>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</si>
  <si>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</si>
  <si>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</si>
  <si>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</si>
  <si>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</si>
  <si>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</si>
  <si>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</si>
  <si>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</si>
  <si>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</si>
  <si>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</si>
  <si>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</si>
  <si>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</si>
  <si>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</si>
  <si>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</si>
  <si>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</si>
  <si>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</si>
  <si>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</si>
  <si>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</si>
  <si>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</si>
  <si>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</si>
  <si>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</si>
  <si>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</si>
  <si>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</si>
  <si>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</si>
  <si>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</si>
  <si>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</si>
  <si>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</si>
  <si>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</si>
  <si>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</si>
  <si>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</si>
  <si>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</si>
  <si>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</si>
  <si>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</si>
  <si>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</si>
  <si>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</si>
  <si>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</si>
  <si>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</si>
  <si>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</si>
  <si>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</si>
  <si>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</si>
  <si>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</si>
  <si>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</si>
  <si>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</si>
  <si>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</si>
  <si>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</si>
  <si>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</si>
  <si>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</si>
  <si>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</si>
  <si>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</si>
  <si>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</si>
  <si>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</si>
  <si>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</si>
  <si>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</si>
  <si>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</si>
  <si>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</si>
  <si>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</si>
  <si>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</si>
  <si>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</si>
  <si>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</si>
  <si>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</si>
  <si>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</si>
  <si>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</si>
  <si>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</si>
  <si>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</si>
  <si>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</si>
  <si>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</si>
  <si>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</si>
  <si>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</si>
  <si>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</si>
  <si>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</si>
  <si>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</si>
  <si>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</si>
  <si>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</si>
  <si>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</si>
  <si>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</si>
  <si>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</si>
  <si>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</si>
  <si>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</si>
  <si>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</si>
  <si>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</si>
  <si>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</si>
  <si>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</si>
  <si>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</si>
  <si>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</si>
  <si>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</si>
  <si>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</si>
  <si>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</si>
  <si>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</si>
  <si>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</si>
  <si>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</si>
  <si>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</si>
  <si>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</si>
  <si>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</si>
  <si>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</si>
  <si>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</si>
  <si>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</si>
  <si>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</si>
  <si>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</si>
  <si>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</si>
  <si>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</si>
  <si>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</si>
  <si>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</si>
  <si>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</si>
  <si>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</si>
  <si>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</si>
  <si>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</si>
  <si>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</si>
  <si>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</si>
  <si>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</si>
  <si>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</si>
  <si>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</si>
  <si>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</si>
  <si>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</si>
  <si>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</si>
  <si>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</si>
  <si>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</si>
  <si>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</si>
  <si>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</si>
  <si>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</si>
  <si>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</si>
  <si>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</si>
  <si>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</si>
  <si>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</si>
  <si>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</si>
  <si>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</si>
  <si>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</si>
  <si>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</si>
  <si>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</si>
  <si>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</si>
  <si>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</si>
  <si>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</si>
  <si>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</si>
  <si>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</si>
  <si>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</si>
  <si>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</si>
  <si>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</si>
  <si>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</si>
  <si>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</si>
  <si>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</si>
  <si>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</si>
  <si>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</si>
  <si>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</si>
  <si>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</si>
  <si>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</si>
  <si>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</si>
  <si>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</si>
  <si>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</si>
  <si>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</si>
  <si>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</si>
  <si>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</si>
  <si>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</si>
  <si>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</si>
  <si>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</si>
  <si>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</si>
  <si>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</si>
  <si>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</si>
  <si>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</si>
  <si>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</si>
  <si>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</si>
  <si>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</si>
  <si>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</si>
  <si>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</si>
  <si>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</si>
  <si>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</si>
  <si>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</si>
  <si>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</si>
  <si>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</si>
  <si>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</si>
  <si>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</si>
  <si>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</si>
  <si>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</si>
  <si>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</si>
  <si>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</si>
  <si>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</si>
  <si>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</si>
  <si>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</si>
  <si>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</si>
  <si>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</si>
  <si>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</si>
  <si>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</si>
  <si>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</si>
  <si>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</si>
  <si>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</si>
  <si>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</si>
  <si>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</si>
  <si>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</si>
  <si>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</si>
  <si>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</si>
  <si>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</si>
  <si>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</si>
  <si>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</si>
  <si>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</si>
  <si>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</si>
  <si>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</si>
  <si>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</si>
  <si>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</si>
  <si>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</si>
  <si>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</si>
  <si>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</si>
  <si>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</si>
  <si>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</si>
  <si>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</si>
  <si>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</si>
  <si>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</si>
  <si>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</si>
  <si>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</si>
  <si>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</si>
  <si>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</si>
  <si>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</si>
  <si>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</si>
  <si>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</si>
  <si>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</si>
  <si>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</si>
  <si>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</si>
  <si>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</si>
  <si>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</si>
  <si>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</si>
  <si>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</si>
  <si>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</si>
  <si>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</si>
  <si>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</si>
  <si>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</si>
  <si>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</si>
  <si>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</si>
  <si>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</si>
  <si>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</si>
  <si>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</si>
  <si>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</si>
  <si>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</si>
  <si>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</si>
  <si>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</si>
  <si>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</si>
  <si>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</si>
  <si>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</si>
  <si>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</si>
  <si>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</si>
  <si>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</si>
  <si>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</si>
  <si>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</si>
  <si>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</si>
  <si>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</si>
  <si>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</si>
  <si>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</si>
  <si>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</si>
  <si>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</si>
  <si>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</si>
  <si>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</si>
  <si>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</si>
  <si>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</si>
  <si>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</si>
  <si>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</si>
  <si>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</si>
  <si>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</si>
  <si>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</si>
  <si>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</si>
  <si>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</si>
  <si>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</si>
  <si>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</si>
  <si>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</si>
  <si>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</si>
  <si>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</si>
  <si>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</si>
  <si>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</si>
  <si>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</si>
  <si>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</si>
  <si>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</si>
  <si>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</si>
  <si>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</si>
  <si>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</si>
  <si>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</si>
  <si>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</si>
  <si>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</si>
  <si>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</si>
  <si>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</si>
  <si>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</si>
  <si>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</si>
  <si>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</si>
  <si>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</si>
  <si>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</si>
  <si>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</si>
  <si>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</si>
  <si>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</si>
  <si>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</si>
  <si>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</si>
  <si>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</si>
  <si>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</si>
  <si>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</si>
  <si>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</si>
  <si>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</si>
  <si>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</si>
  <si>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</si>
  <si>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</si>
  <si>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</si>
  <si>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</si>
  <si>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</si>
  <si>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</si>
  <si>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</si>
  <si>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</si>
  <si>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</si>
  <si>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</si>
  <si>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</si>
  <si>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</si>
  <si>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</si>
  <si>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</si>
  <si>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</si>
  <si>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</si>
  <si>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</si>
  <si>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</si>
  <si>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</si>
  <si>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</si>
  <si>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</si>
  <si>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</si>
  <si>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</si>
  <si>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</si>
  <si>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</si>
  <si>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</si>
  <si>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</si>
  <si>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</si>
  <si>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</si>
  <si>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</si>
  <si>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</si>
  <si>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</si>
  <si>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</si>
  <si>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</si>
  <si>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</si>
  <si>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</si>
  <si>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</si>
  <si>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</si>
  <si>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</si>
  <si>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</si>
  <si>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</si>
  <si>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</si>
  <si>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</si>
  <si>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</si>
  <si>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</si>
  <si>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</si>
  <si>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</si>
  <si>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</si>
  <si>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</si>
  <si>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</si>
  <si>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</si>
  <si>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</si>
  <si>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</si>
  <si>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</si>
  <si>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</si>
  <si>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</si>
  <si>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</si>
  <si>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</si>
  <si>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</si>
  <si>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</si>
  <si>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</si>
  <si>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</si>
  <si>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</si>
  <si>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</si>
  <si>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</si>
  <si>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</si>
  <si>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</si>
  <si>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</si>
  <si>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</si>
  <si>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</si>
  <si>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</si>
  <si>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</si>
  <si>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</si>
  <si>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</si>
  <si>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</si>
  <si>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</si>
  <si>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</si>
  <si>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</si>
  <si>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</si>
  <si>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</si>
  <si>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</si>
  <si>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</si>
  <si>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</si>
  <si>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</si>
  <si>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</si>
  <si>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</si>
  <si>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</si>
  <si>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</si>
  <si>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</si>
  <si>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</si>
  <si>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</si>
  <si>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</si>
  <si>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</si>
  <si>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</si>
  <si>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</si>
  <si>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</si>
  <si>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</si>
  <si>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</si>
  <si>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</si>
  <si>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</si>
  <si>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</si>
  <si>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</si>
  <si>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</si>
  <si>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</si>
  <si>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</si>
  <si>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</si>
  <si>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</si>
  <si>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</si>
  <si>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</si>
  <si>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</si>
  <si>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</si>
  <si>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</si>
  <si>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</si>
  <si>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</si>
  <si>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</si>
  <si>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</si>
  <si>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</si>
  <si>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</si>
  <si>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</si>
  <si>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</si>
  <si>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</si>
  <si>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</si>
  <si>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</si>
  <si>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</si>
  <si>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</si>
  <si>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</si>
  <si>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</si>
  <si>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</si>
  <si>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</si>
  <si>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</si>
  <si>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</si>
  <si>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</si>
  <si>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</si>
  <si>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</si>
  <si>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</si>
  <si>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</si>
  <si>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</si>
  <si>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</si>
  <si>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</si>
  <si>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</si>
  <si>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</si>
  <si>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</si>
  <si>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</si>
  <si>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</si>
  <si>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</si>
  <si>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</si>
  <si>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</si>
  <si>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</si>
  <si>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</si>
  <si>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</si>
  <si>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</si>
  <si>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</si>
  <si>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</si>
  <si>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</si>
  <si>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</si>
  <si>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</si>
  <si>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</si>
  <si>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</si>
  <si>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</si>
  <si>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</si>
  <si>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</si>
  <si>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</si>
  <si>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</si>
  <si>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</si>
  <si>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</si>
  <si>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</si>
  <si>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</si>
  <si>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</si>
  <si>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</si>
  <si>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</si>
  <si>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</si>
  <si>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</si>
  <si>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</si>
  <si>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</si>
  <si>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</si>
  <si>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</si>
  <si>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</si>
  <si>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</si>
  <si>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</si>
  <si>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</si>
  <si>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</si>
  <si>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</si>
  <si>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</si>
  <si>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</si>
  <si>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</si>
  <si>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</si>
  <si>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</si>
  <si>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</si>
  <si>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</si>
  <si>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</si>
  <si>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</si>
  <si>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</si>
  <si>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</si>
  <si>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</si>
  <si>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</si>
  <si>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</si>
  <si>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</si>
  <si>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</si>
  <si>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</si>
  <si>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</si>
  <si>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</si>
  <si>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</si>
  <si>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</si>
  <si>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</si>
  <si>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</si>
  <si>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</si>
  <si>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</si>
  <si>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</si>
  <si>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</si>
  <si>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</si>
  <si>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</si>
  <si>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</si>
  <si>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</si>
  <si>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</si>
  <si>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</si>
  <si>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</si>
  <si>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</si>
  <si>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</si>
  <si>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</si>
  <si>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</si>
  <si>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</si>
  <si>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</si>
  <si>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</si>
  <si>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</si>
  <si>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</si>
  <si>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</si>
  <si>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</si>
  <si>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</si>
  <si>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</si>
  <si>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</si>
  <si>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</si>
  <si>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</si>
  <si>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</si>
  <si>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</si>
  <si>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</si>
  <si>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</si>
  <si>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</si>
  <si>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</si>
  <si>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</si>
  <si>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</si>
  <si>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</si>
  <si>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</si>
  <si>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</si>
  <si>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</si>
  <si>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</si>
  <si>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</si>
  <si>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</si>
  <si>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</si>
  <si>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</si>
  <si>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</si>
  <si>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</si>
  <si>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</si>
  <si>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</si>
  <si>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</si>
  <si>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</si>
  <si>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</si>
  <si>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</si>
  <si>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</si>
  <si>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</si>
  <si>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</si>
  <si>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</si>
  <si>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</si>
  <si>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</si>
  <si>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</si>
  <si>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</si>
  <si>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</si>
  <si>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</si>
  <si>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</si>
  <si>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</si>
  <si>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</si>
  <si>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</si>
  <si>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</si>
  <si>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</si>
  <si>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</si>
  <si>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</si>
  <si>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</si>
  <si>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</si>
  <si>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</si>
  <si>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</si>
  <si>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</si>
  <si>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</si>
  <si>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</si>
  <si>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</si>
  <si>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</si>
  <si>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</si>
  <si>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</si>
  <si>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</si>
  <si>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</si>
  <si>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</si>
  <si>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</si>
  <si>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</si>
  <si>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</si>
  <si>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</si>
  <si>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</si>
  <si>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</si>
  <si>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</si>
  <si>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</si>
  <si>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</si>
  <si>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</si>
  <si>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</si>
  <si>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</si>
  <si>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</si>
  <si>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</si>
  <si>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</si>
  <si>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</si>
  <si>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</si>
  <si>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</si>
  <si>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</si>
  <si>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</si>
  <si>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</si>
  <si>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</si>
  <si>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</si>
  <si>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</si>
  <si>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</si>
  <si>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</si>
  <si>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</si>
  <si>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</si>
  <si>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</si>
  <si>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</si>
  <si>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</si>
  <si>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</si>
  <si>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</si>
  <si>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</si>
  <si>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</si>
  <si>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</si>
  <si>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</si>
  <si>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</si>
  <si>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</si>
  <si>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</si>
  <si>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</si>
  <si>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</si>
  <si>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</si>
  <si>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</si>
  <si>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</si>
  <si>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</si>
  <si>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</si>
  <si>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</si>
  <si>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</si>
  <si>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</si>
  <si>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</si>
  <si>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</si>
  <si>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</si>
  <si>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</si>
  <si>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</si>
  <si>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</si>
  <si>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</si>
  <si>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</si>
  <si>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</si>
  <si>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</si>
  <si>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</si>
  <si>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</si>
  <si>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</si>
  <si>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</si>
  <si>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</si>
  <si>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</si>
  <si>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</si>
  <si>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</si>
  <si>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</si>
  <si>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</si>
  <si>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</si>
  <si>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</si>
  <si>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</si>
  <si>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</si>
  <si>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</si>
  <si>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</si>
  <si>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</si>
  <si>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</si>
  <si>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</si>
  <si>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</si>
  <si>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</si>
  <si>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</si>
  <si>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</si>
  <si>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</si>
  <si>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</si>
  <si>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</si>
  <si>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</si>
  <si>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</si>
  <si>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</si>
  <si>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</si>
  <si>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</si>
  <si>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</si>
  <si>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</si>
  <si>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</si>
  <si>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</si>
  <si>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</si>
  <si>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</si>
  <si>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</si>
  <si>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</si>
  <si>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</si>
  <si>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</si>
  <si>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</si>
  <si>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</si>
  <si>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</si>
  <si>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</si>
  <si>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</si>
  <si>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</si>
  <si>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</si>
  <si>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</si>
  <si>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</si>
  <si>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</si>
  <si>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</si>
  <si>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</si>
  <si>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</si>
  <si>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</si>
  <si>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</si>
  <si>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</si>
  <si>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</si>
  <si>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</si>
  <si>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</si>
  <si>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</si>
  <si>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</si>
  <si>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</si>
  <si>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</si>
  <si>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</si>
  <si>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</si>
  <si>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</si>
  <si>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</si>
  <si>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</si>
  <si>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</si>
  <si>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</si>
  <si>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</si>
  <si>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</si>
  <si>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</si>
  <si>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</si>
  <si>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</si>
  <si>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</si>
  <si>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</si>
  <si>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</si>
  <si>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</si>
  <si>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</si>
  <si>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</si>
  <si>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</si>
  <si>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</si>
  <si>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</si>
  <si>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</si>
  <si>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</si>
  <si>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</si>
  <si>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</si>
  <si>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</si>
  <si>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</si>
  <si>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</si>
  <si>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</si>
  <si>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</si>
  <si>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</si>
  <si>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</si>
  <si>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</si>
  <si>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</si>
  <si>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</si>
  <si>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</si>
  <si>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</si>
  <si>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</si>
  <si>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</si>
  <si>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</si>
  <si>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</si>
  <si>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</si>
  <si>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</si>
  <si>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</si>
  <si>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</si>
  <si>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</si>
  <si>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</si>
  <si>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</si>
  <si>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</si>
  <si>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</si>
  <si>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</si>
  <si>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</si>
  <si>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</si>
  <si>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</si>
  <si>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</si>
  <si>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</si>
  <si>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</si>
  <si>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</si>
  <si>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</si>
  <si>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</si>
  <si>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</si>
  <si>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</si>
  <si>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</si>
  <si>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</si>
  <si>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</si>
  <si>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</si>
  <si>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</si>
  <si>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</si>
  <si>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</si>
  <si>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</si>
  <si>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</si>
  <si>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</si>
  <si>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</si>
  <si>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</si>
  <si>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</si>
  <si>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</si>
  <si>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</si>
  <si>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</si>
  <si>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</si>
  <si>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</si>
  <si>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</si>
  <si>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</si>
  <si>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</si>
  <si>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</si>
  <si>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</si>
  <si>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</si>
  <si>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</si>
  <si>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</si>
  <si>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</si>
  <si>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</si>
  <si>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</si>
  <si>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</si>
  <si>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</si>
  <si>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</si>
  <si>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</si>
  <si>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</si>
  <si>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</si>
  <si>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</si>
  <si>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</si>
  <si>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</si>
  <si>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</si>
  <si>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</si>
  <si>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</si>
  <si>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</si>
  <si>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</si>
  <si>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</si>
  <si>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</si>
  <si>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</si>
  <si>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</si>
  <si>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</si>
  <si>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</si>
  <si>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</si>
  <si>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</si>
  <si>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</si>
  <si>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</si>
  <si>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</si>
  <si>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</si>
  <si>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</si>
  <si>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</si>
  <si>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</si>
  <si>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</si>
  <si>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</si>
  <si>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</si>
  <si>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</si>
  <si>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</si>
  <si>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</si>
  <si>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</si>
  <si>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</si>
  <si>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</si>
  <si>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</si>
  <si>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</si>
  <si>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</si>
  <si>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</si>
  <si>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</si>
  <si>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</si>
  <si>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</si>
  <si>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</si>
  <si>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</si>
  <si>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</si>
  <si>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</si>
  <si>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</si>
  <si>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</si>
  <si>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</si>
  <si>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</si>
  <si>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</si>
  <si>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</si>
  <si>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</si>
  <si>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</si>
  <si>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</si>
  <si>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</si>
  <si>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</si>
  <si>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</si>
  <si>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</si>
  <si>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</si>
  <si>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</si>
  <si>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</si>
  <si>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</si>
  <si>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</si>
  <si>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</si>
  <si>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</si>
  <si>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</si>
  <si>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</si>
  <si>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</si>
  <si>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</si>
  <si>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</si>
  <si>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</si>
  <si>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</si>
  <si>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</si>
  <si>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</si>
  <si>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</si>
  <si>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</si>
  <si>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</si>
  <si>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</si>
  <si>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</si>
  <si>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</si>
  <si>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</si>
  <si>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</si>
  <si>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</si>
  <si>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</si>
  <si>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</si>
  <si>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</si>
  <si>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</si>
  <si>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</si>
  <si>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</si>
  <si>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</si>
  <si>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</si>
  <si>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</si>
  <si>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</si>
  <si>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</si>
  <si>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</si>
  <si>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</si>
  <si>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</si>
  <si>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</si>
  <si>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</si>
  <si>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</si>
  <si>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</si>
  <si>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</si>
  <si>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</si>
  <si>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</si>
  <si>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</si>
  <si>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</si>
  <si>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</si>
  <si>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</si>
  <si>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</si>
  <si>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</si>
  <si>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</si>
  <si>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</si>
  <si>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</si>
  <si>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</si>
  <si>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</si>
  <si>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</si>
  <si>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</si>
  <si>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</si>
  <si>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</si>
  <si>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</si>
  <si>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</si>
  <si>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</si>
  <si>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</si>
  <si>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</si>
  <si>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</si>
  <si>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</si>
  <si>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</si>
  <si>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</si>
  <si>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</si>
  <si>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</si>
  <si>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</si>
  <si>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</si>
  <si>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</si>
  <si>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</si>
  <si>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</si>
  <si>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</si>
  <si>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</si>
  <si>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</si>
  <si>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</si>
  <si>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</si>
  <si>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</si>
  <si>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</si>
  <si>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</si>
  <si>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</si>
  <si>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</si>
  <si>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</si>
  <si>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</si>
  <si>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</si>
  <si>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</si>
  <si>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</si>
  <si>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</si>
  <si>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</si>
  <si>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</si>
  <si>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</si>
  <si>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</si>
  <si>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</si>
  <si>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</si>
  <si>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</si>
  <si>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</si>
  <si>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</si>
  <si>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</si>
  <si>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</si>
  <si>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</si>
  <si>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</si>
  <si>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</si>
  <si>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</si>
  <si>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</si>
  <si>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</si>
  <si>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</si>
  <si>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</si>
  <si>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</si>
  <si>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</si>
  <si>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</si>
  <si>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</si>
  <si>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</si>
  <si>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</si>
  <si>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</si>
  <si>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</si>
  <si>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</si>
  <si>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</si>
  <si>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</si>
  <si>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</si>
  <si>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</si>
  <si>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</si>
  <si>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</si>
  <si>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</si>
  <si>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</si>
  <si>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</si>
  <si>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</si>
  <si>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</si>
  <si>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</si>
  <si>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</si>
  <si>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</si>
  <si>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</si>
  <si>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</si>
  <si>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</si>
  <si>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</si>
  <si>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</si>
  <si>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</si>
  <si>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</si>
  <si>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</si>
  <si>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</si>
  <si>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</si>
  <si>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</si>
  <si>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</si>
  <si>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</si>
  <si>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</si>
  <si>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</si>
  <si>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</si>
  <si>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</si>
  <si>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</si>
  <si>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</si>
  <si>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</si>
  <si>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</si>
  <si>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</si>
  <si>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</si>
  <si>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</si>
  <si>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</si>
  <si>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</si>
  <si>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</si>
  <si>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</si>
  <si>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</si>
  <si>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</si>
  <si>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</si>
  <si>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</si>
  <si>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</si>
  <si>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</si>
  <si>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</si>
  <si>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</si>
  <si>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</si>
  <si>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</si>
  <si>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</si>
  <si>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</si>
  <si>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</si>
  <si>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</si>
  <si>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</si>
  <si>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</si>
  <si>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</si>
  <si>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</si>
  <si>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</si>
  <si>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</si>
  <si>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</si>
  <si>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</si>
  <si>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</si>
  <si>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</si>
  <si>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</si>
  <si>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</si>
  <si>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</si>
  <si>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</si>
  <si>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</si>
  <si>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</si>
  <si>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</si>
  <si>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</si>
  <si>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</si>
  <si>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</si>
  <si>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</si>
  <si>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</si>
  <si>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</si>
  <si>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</si>
  <si>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</si>
  <si>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</si>
  <si>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</si>
  <si>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</si>
  <si>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</si>
  <si>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</si>
  <si>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</si>
  <si>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</si>
  <si>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</si>
  <si>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</si>
  <si>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</si>
  <si>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</si>
  <si>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</si>
  <si>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</si>
  <si>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</si>
  <si>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</si>
  <si>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</si>
  <si>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</si>
  <si>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</si>
  <si>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</si>
  <si>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</si>
  <si>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</si>
  <si>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</si>
  <si>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</si>
  <si>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</si>
  <si>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</si>
  <si>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</si>
  <si>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</si>
  <si>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</si>
  <si>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</si>
  <si>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</si>
  <si>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</si>
  <si>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</si>
  <si>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</si>
  <si>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</si>
  <si>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</si>
  <si>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</si>
  <si>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</si>
  <si>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</si>
  <si>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</si>
  <si>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</si>
  <si>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</si>
  <si>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</si>
  <si>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</si>
  <si>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</si>
  <si>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</si>
  <si>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</si>
  <si>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</si>
  <si>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</si>
  <si>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</si>
  <si>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</si>
  <si>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</si>
  <si>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</si>
  <si>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</si>
  <si>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</si>
  <si>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</si>
  <si>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</si>
  <si>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</si>
  <si>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</si>
  <si>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</si>
  <si>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</si>
  <si>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</si>
  <si>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</si>
  <si>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</si>
  <si>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</si>
  <si>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</si>
  <si>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</si>
  <si>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</si>
  <si>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</si>
  <si>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</si>
  <si>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</si>
  <si>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</si>
  <si>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</si>
  <si>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</si>
  <si>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</si>
  <si>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</si>
  <si>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</si>
  <si>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</si>
  <si>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</si>
  <si>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</si>
  <si>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</si>
  <si>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</si>
  <si>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</si>
  <si>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</si>
  <si>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</si>
  <si>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</si>
  <si>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</si>
  <si>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</si>
  <si>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</si>
  <si>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</si>
  <si>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</si>
  <si>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</si>
  <si>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</si>
  <si>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</si>
  <si>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</si>
  <si>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</si>
  <si>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</si>
  <si>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</si>
  <si>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</si>
  <si>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</si>
  <si>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</si>
  <si>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</si>
  <si>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</si>
  <si>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</si>
  <si>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</si>
  <si>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</si>
  <si>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</si>
  <si>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</si>
  <si>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</si>
  <si>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</si>
  <si>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</si>
  <si>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</si>
  <si>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</si>
  <si>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</si>
  <si>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</si>
  <si>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</si>
  <si>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</si>
  <si>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</si>
  <si>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</si>
  <si>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</si>
  <si>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</si>
  <si>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</si>
  <si>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</si>
  <si>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</si>
  <si>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</si>
  <si>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</si>
  <si>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</si>
  <si>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</si>
  <si>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</si>
  <si>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</si>
  <si>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</si>
  <si>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</si>
  <si>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</si>
  <si>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</si>
  <si>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</si>
  <si>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</si>
  <si>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</si>
  <si>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</si>
  <si>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</si>
  <si>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</si>
  <si>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</si>
  <si>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</si>
  <si>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</si>
  <si>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</si>
  <si>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</si>
  <si>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</si>
  <si>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</si>
  <si>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</si>
  <si>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</si>
  <si>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</si>
  <si>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</si>
  <si>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</si>
  <si>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</si>
  <si>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</si>
  <si>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</si>
  <si>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</si>
  <si>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</si>
  <si>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</si>
  <si>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</si>
  <si>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</si>
  <si>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</si>
  <si>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</si>
  <si>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</si>
  <si>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</si>
  <si>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</si>
  <si>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</si>
  <si>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</si>
  <si>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</si>
  <si>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</si>
  <si>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</si>
  <si>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</si>
  <si>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</si>
  <si>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</si>
  <si>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</si>
  <si>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</si>
  <si>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</si>
  <si>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</si>
  <si>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</si>
  <si>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</si>
  <si>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</si>
  <si>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</si>
  <si>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</si>
  <si>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</si>
  <si>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</si>
  <si>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</si>
  <si>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</si>
  <si>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</si>
  <si>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</si>
  <si>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</si>
  <si>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</si>
  <si>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</si>
  <si>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</si>
  <si>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</si>
  <si>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</si>
  <si>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</si>
  <si>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</si>
  <si>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</si>
  <si>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</si>
  <si>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</si>
  <si>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</si>
  <si>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</si>
  <si>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</si>
  <si>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</si>
  <si>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</si>
  <si>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</si>
  <si>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</si>
  <si>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</si>
  <si>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</si>
  <si>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</si>
  <si>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</si>
  <si>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</si>
  <si>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</si>
  <si>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</si>
  <si>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</si>
  <si>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</si>
  <si>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</si>
  <si>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</si>
  <si>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</si>
  <si>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</si>
  <si>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</si>
  <si>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</si>
  <si>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</si>
  <si>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</si>
  <si>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</si>
  <si>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</si>
  <si>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</si>
  <si>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</si>
  <si>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</si>
  <si>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</si>
  <si>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</si>
  <si>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</si>
  <si>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</si>
  <si>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</si>
  <si>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</si>
  <si>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</si>
  <si>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</si>
  <si>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</si>
  <si>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</si>
  <si>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</si>
  <si>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</si>
  <si>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</si>
  <si>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</si>
  <si>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</si>
  <si>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</si>
  <si>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</si>
  <si>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</si>
  <si>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</si>
  <si>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</si>
  <si>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</si>
  <si>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</si>
  <si>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</si>
  <si>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</si>
  <si>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</si>
  <si>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</si>
  <si>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</si>
  <si>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</si>
  <si>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</si>
  <si>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</si>
  <si>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</si>
  <si>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</si>
  <si>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</si>
  <si>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</si>
  <si>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</si>
  <si>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</si>
  <si>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</si>
  <si>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</si>
  <si>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</si>
  <si>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</si>
  <si>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</si>
  <si>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</si>
  <si>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</si>
  <si>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</si>
  <si>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</si>
  <si>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</si>
  <si>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</si>
  <si>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</si>
  <si>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</si>
  <si>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</si>
  <si>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</si>
  <si>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</si>
  <si>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</si>
  <si>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</si>
  <si>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</si>
  <si>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</si>
  <si>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</si>
  <si>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</si>
  <si>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</si>
  <si>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</si>
  <si>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</si>
  <si>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</si>
  <si>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</si>
  <si>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</si>
  <si>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</si>
  <si>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</si>
  <si>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</si>
  <si>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</si>
  <si>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</si>
  <si>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</si>
  <si>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</si>
  <si>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</si>
  <si>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</si>
  <si>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</si>
  <si>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</si>
  <si>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</si>
  <si>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</si>
  <si>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</si>
  <si>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</si>
  <si>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</si>
  <si>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</si>
  <si>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</si>
  <si>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</si>
  <si>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</si>
  <si>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</si>
  <si>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</si>
  <si>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</si>
  <si>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</si>
  <si>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</si>
  <si>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</si>
  <si>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</si>
  <si>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</si>
  <si>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</si>
  <si>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</si>
  <si>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</si>
  <si>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</si>
  <si>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</si>
  <si>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</si>
  <si>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</si>
  <si>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</si>
  <si>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</si>
  <si>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</si>
  <si>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</si>
  <si>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</si>
  <si>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</si>
  <si>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</si>
  <si>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</si>
  <si>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</si>
  <si>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</si>
  <si>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</si>
  <si>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</si>
  <si>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</si>
  <si>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</si>
  <si>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</si>
  <si>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</si>
  <si>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</si>
  <si>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</si>
  <si>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</si>
  <si>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</si>
  <si>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</si>
  <si>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</si>
  <si>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</si>
  <si>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</si>
  <si>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</si>
  <si>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</si>
  <si>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</si>
  <si>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</si>
  <si>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</si>
  <si>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</si>
  <si>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</si>
  <si>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</si>
  <si>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</si>
  <si>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</si>
  <si>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</si>
  <si>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</si>
  <si>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</si>
  <si>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</si>
  <si>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</si>
  <si>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</si>
  <si>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</si>
  <si>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</si>
  <si>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</si>
  <si>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</si>
  <si>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</si>
  <si>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</si>
  <si>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</si>
  <si>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</si>
  <si>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</si>
  <si>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</si>
  <si>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</si>
  <si>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</si>
  <si>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</si>
  <si>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</si>
  <si>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</si>
  <si>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</si>
  <si>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</si>
  <si>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</si>
  <si>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</si>
  <si>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</si>
  <si>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</si>
  <si>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</si>
  <si>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</si>
  <si>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</si>
  <si>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</si>
  <si>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</si>
  <si>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</si>
  <si>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</si>
  <si>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</si>
  <si>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</si>
  <si>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</si>
  <si>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</si>
  <si>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</si>
  <si>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</si>
  <si>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</si>
  <si>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</si>
  <si>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</si>
  <si>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</si>
  <si>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</si>
  <si>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</si>
  <si>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</si>
  <si>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</si>
  <si>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</si>
  <si>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</si>
  <si>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</si>
  <si>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</si>
  <si>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</si>
  <si>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</si>
  <si>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</si>
  <si>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</si>
  <si>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</si>
  <si>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</si>
  <si>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</si>
  <si>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</si>
  <si>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</si>
  <si>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</si>
  <si>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</si>
  <si>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</si>
  <si>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</si>
  <si>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</si>
  <si>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</si>
  <si>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</si>
  <si>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</si>
  <si>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</si>
  <si>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</si>
  <si>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</si>
  <si>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</si>
  <si>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</si>
  <si>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</si>
  <si>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</si>
  <si>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</si>
  <si>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</si>
  <si>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</si>
  <si>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</si>
  <si>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</si>
  <si>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</si>
  <si>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</si>
  <si>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</si>
  <si>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</si>
  <si>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</si>
  <si>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</si>
  <si>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</si>
  <si>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</si>
  <si>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</si>
  <si>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</si>
  <si>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</si>
  <si>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</si>
  <si>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</si>
  <si>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</si>
  <si>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</si>
  <si>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</si>
  <si>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</si>
  <si>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</si>
  <si>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</si>
  <si>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</si>
  <si>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</si>
  <si>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</si>
  <si>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</si>
  <si>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</si>
  <si>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</si>
  <si>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</si>
  <si>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</si>
  <si>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</si>
  <si>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</si>
  <si>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</si>
  <si>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</si>
  <si>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</si>
  <si>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</si>
  <si>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</si>
  <si>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</si>
  <si>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</si>
  <si>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</si>
  <si>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</si>
  <si>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</si>
  <si>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</si>
  <si>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</si>
  <si>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</si>
  <si>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</si>
  <si>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</si>
  <si>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</si>
  <si>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</si>
  <si>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</si>
  <si>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</si>
  <si>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</si>
  <si>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</si>
  <si>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</si>
  <si>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</si>
  <si>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</si>
  <si>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</si>
  <si>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</si>
  <si>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</si>
  <si>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</si>
  <si>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</si>
  <si>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</si>
  <si>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</si>
  <si>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</si>
  <si>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</si>
  <si>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</si>
  <si>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</si>
  <si>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</si>
  <si>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</si>
  <si>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</si>
  <si>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</si>
  <si>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</si>
  <si>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</si>
  <si>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</si>
  <si>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</si>
  <si>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</si>
  <si>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</si>
  <si>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</si>
  <si>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</si>
  <si>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</si>
  <si>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</si>
  <si>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</si>
  <si>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</si>
  <si>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</si>
  <si>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</si>
  <si>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</si>
  <si>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</si>
  <si>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</si>
  <si>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</si>
  <si>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</si>
  <si>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</si>
  <si>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</si>
  <si>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</si>
  <si>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</si>
  <si>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</si>
  <si>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</si>
  <si>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</si>
  <si>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</si>
  <si>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</si>
  <si>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</si>
  <si>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</si>
  <si>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</si>
  <si>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</si>
  <si>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</si>
  <si>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</si>
  <si>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</si>
  <si>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</si>
  <si>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</si>
  <si>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</si>
  <si>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</si>
  <si>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</si>
  <si>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</si>
  <si>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</si>
  <si>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</si>
  <si>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</si>
  <si>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</si>
  <si>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</si>
  <si>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</si>
  <si>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</si>
  <si>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</si>
  <si>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</si>
  <si>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</si>
  <si>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</si>
  <si>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</si>
  <si>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</si>
  <si>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</si>
  <si>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</si>
  <si>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</si>
  <si>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</si>
  <si>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</si>
  <si>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</si>
  <si>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</si>
  <si>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</si>
  <si>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</si>
  <si>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</si>
  <si>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</si>
  <si>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</si>
  <si>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</si>
  <si>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</si>
  <si>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</si>
  <si>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</si>
  <si>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</si>
  <si>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</si>
  <si>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</si>
  <si>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</si>
  <si>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</si>
  <si>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</si>
  <si>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</si>
  <si>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</si>
  <si>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</si>
  <si>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</si>
  <si>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</si>
  <si>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</si>
  <si>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</si>
  <si>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</si>
  <si>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</si>
  <si>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</si>
  <si>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</si>
  <si>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</si>
  <si>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</si>
  <si>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</si>
  <si>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</si>
  <si>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</si>
  <si>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</si>
  <si>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</si>
  <si>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</si>
  <si>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</si>
  <si>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</si>
  <si>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</si>
  <si>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</si>
  <si>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</si>
  <si>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</si>
  <si>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</si>
  <si>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</si>
  <si>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</si>
  <si>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</si>
  <si>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</si>
  <si>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</si>
  <si>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</si>
  <si>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</si>
  <si>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</si>
  <si>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</si>
  <si>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</si>
  <si>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</si>
  <si>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</si>
  <si>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</si>
  <si>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</si>
  <si>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</si>
  <si>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</si>
  <si>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</si>
  <si>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</si>
  <si>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</si>
  <si>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</si>
  <si>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</si>
  <si>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</si>
  <si>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</si>
  <si>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</si>
  <si>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</si>
  <si>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</si>
  <si>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</si>
  <si>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</si>
  <si>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</si>
  <si>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</si>
  <si>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</si>
  <si>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</si>
  <si>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</si>
  <si>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</si>
  <si>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</si>
  <si>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</si>
  <si>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</si>
  <si>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</si>
  <si>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</si>
  <si>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</si>
  <si>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</si>
  <si>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</si>
  <si>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</si>
  <si>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</si>
  <si>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</si>
  <si>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</si>
  <si>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</si>
  <si>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</si>
  <si>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</si>
  <si>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</si>
  <si>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</si>
  <si>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</si>
  <si>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</si>
  <si>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</si>
  <si>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</si>
  <si>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</si>
  <si>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</si>
  <si>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</si>
  <si>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</si>
  <si>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</si>
  <si>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</si>
  <si>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</si>
  <si>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</si>
  <si>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</si>
  <si>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</si>
  <si>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</si>
  <si>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</si>
  <si>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</si>
  <si>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</si>
  <si>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</si>
  <si>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</si>
  <si>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</si>
  <si>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</si>
  <si>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</si>
  <si>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</si>
  <si>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</si>
  <si>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</si>
  <si>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</si>
  <si>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</si>
  <si>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</si>
  <si>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</si>
  <si>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</si>
  <si>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</si>
  <si>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</si>
  <si>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</si>
  <si>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</si>
  <si>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</si>
  <si>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</si>
  <si>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</si>
  <si>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</si>
  <si>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</si>
  <si>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</si>
  <si>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</si>
  <si>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</si>
  <si>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</si>
  <si>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</si>
  <si>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</si>
  <si>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</si>
  <si>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</si>
  <si>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</si>
  <si>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</si>
  <si>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</si>
  <si>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</si>
  <si>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</si>
  <si>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</si>
  <si>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</si>
  <si>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</si>
  <si>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</si>
  <si>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</si>
  <si>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</si>
  <si>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</si>
  <si>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</si>
  <si>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</si>
  <si>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</si>
  <si>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</si>
  <si>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</si>
  <si>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</si>
  <si>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</si>
  <si>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</si>
  <si>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</si>
  <si>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</si>
  <si>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</si>
  <si>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</si>
  <si>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</si>
  <si>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</si>
  <si>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</si>
  <si>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</si>
  <si>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</si>
  <si>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</si>
  <si>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</si>
  <si>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</si>
  <si>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</si>
  <si>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</si>
  <si>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</si>
  <si>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</si>
  <si>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</si>
  <si>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</si>
  <si>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</si>
  <si>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</si>
  <si>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</si>
  <si>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</si>
  <si>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</si>
  <si>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</si>
  <si>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</si>
  <si>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</si>
  <si>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</si>
  <si>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</si>
  <si>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</si>
  <si>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</si>
  <si>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</si>
  <si>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</si>
  <si>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</si>
  <si>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</si>
  <si>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</si>
  <si>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</si>
  <si>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</si>
  <si>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</si>
  <si>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</si>
  <si>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</si>
  <si>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</si>
  <si>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</si>
  <si>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</si>
  <si>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</si>
  <si>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</si>
  <si>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</si>
  <si>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</si>
  <si>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</si>
  <si>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</si>
  <si>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</si>
  <si>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</si>
  <si>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</si>
  <si>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</si>
  <si>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</si>
  <si>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</si>
  <si>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</si>
  <si>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</si>
  <si>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</si>
  <si>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</si>
  <si>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</si>
  <si>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</si>
  <si>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</si>
  <si>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</si>
  <si>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</si>
  <si>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</si>
  <si>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</si>
  <si>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</si>
  <si>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</si>
  <si>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</si>
  <si>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</si>
  <si>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</si>
  <si>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</si>
  <si>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</si>
  <si>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</si>
  <si>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</si>
  <si>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</si>
  <si>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</si>
  <si>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</si>
  <si>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</si>
  <si>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</si>
  <si>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</si>
  <si>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</si>
  <si>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</si>
  <si>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</si>
  <si>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</si>
  <si>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</si>
  <si>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</si>
  <si>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</si>
  <si>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</si>
  <si>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</si>
  <si>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</si>
  <si>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</si>
  <si>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</si>
  <si>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</si>
  <si>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</si>
  <si>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</si>
  <si>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</si>
  <si>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</si>
  <si>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</si>
  <si>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</si>
  <si>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</si>
  <si>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</si>
  <si>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</si>
  <si>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</si>
  <si>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</si>
  <si>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</si>
  <si>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</si>
  <si>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</si>
  <si>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</si>
  <si>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</si>
  <si>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</si>
  <si>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</si>
  <si>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</si>
  <si>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</si>
  <si>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</si>
  <si>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</si>
  <si>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</si>
  <si>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</si>
  <si>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</si>
  <si>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</si>
  <si>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</si>
  <si>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</si>
  <si>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</si>
  <si>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</si>
  <si>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</si>
  <si>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</si>
  <si>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</si>
  <si>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</si>
  <si>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</si>
  <si>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</si>
  <si>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</si>
  <si>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</si>
  <si>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</si>
  <si>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</si>
  <si>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</si>
  <si>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</si>
  <si>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</si>
  <si>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</si>
  <si>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</si>
  <si>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</si>
  <si>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</si>
  <si>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</si>
  <si>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</si>
  <si>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</si>
  <si>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</si>
  <si>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</si>
  <si>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</si>
  <si>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</si>
  <si>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</si>
  <si>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</si>
  <si>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</si>
  <si>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</si>
  <si>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</si>
  <si>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</si>
  <si>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</si>
  <si>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</si>
  <si>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</si>
  <si>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</si>
  <si>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</si>
  <si>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</si>
  <si>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</si>
  <si>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</si>
  <si>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</si>
  <si>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</si>
  <si>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</si>
  <si>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</si>
  <si>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</si>
  <si>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</si>
  <si>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</si>
  <si>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</si>
  <si>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</si>
  <si>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</si>
  <si>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</si>
  <si>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</si>
  <si>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</si>
  <si>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</si>
  <si>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</si>
  <si>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</si>
  <si>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</si>
  <si>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</si>
  <si>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</si>
  <si>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</si>
  <si>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</si>
  <si>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</si>
  <si>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</si>
  <si>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</si>
  <si>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</si>
  <si>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</si>
  <si>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</si>
  <si>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</si>
  <si>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</si>
  <si>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</si>
  <si>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</si>
  <si>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</si>
  <si>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</si>
  <si>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</si>
  <si>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</si>
  <si>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</si>
  <si>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</si>
  <si>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</si>
  <si>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</si>
  <si>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</si>
  <si>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</si>
  <si>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</si>
  <si>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</si>
  <si>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</si>
  <si>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</si>
  <si>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</si>
  <si>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</si>
  <si>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</si>
  <si>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</si>
  <si>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</si>
  <si>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</si>
  <si>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</si>
  <si>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</si>
  <si>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</si>
  <si>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</si>
  <si>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</si>
  <si>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</si>
  <si>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</si>
  <si>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</si>
  <si>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</si>
  <si>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</si>
  <si>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</si>
  <si>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</si>
  <si>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</si>
  <si>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</si>
  <si>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</si>
  <si>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</si>
  <si>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</si>
  <si>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</si>
  <si>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</si>
  <si>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</si>
  <si>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</si>
  <si>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</si>
  <si>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</si>
  <si>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</si>
  <si>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</si>
  <si>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</si>
  <si>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</si>
  <si>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</si>
  <si>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</si>
  <si>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</si>
  <si>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</si>
  <si>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</si>
  <si>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</si>
  <si>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</si>
  <si>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</si>
  <si>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</si>
  <si>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</si>
  <si>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</si>
  <si>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</si>
  <si>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</si>
  <si>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</si>
  <si>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</si>
  <si>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</si>
  <si>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</si>
  <si>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</si>
  <si>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</si>
  <si>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</si>
  <si>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</si>
  <si>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</si>
  <si>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</si>
  <si>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</si>
  <si>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</si>
  <si>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</si>
  <si>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</si>
  <si>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</si>
  <si>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</si>
  <si>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</si>
  <si>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</si>
  <si>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</si>
  <si>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</si>
  <si>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</si>
  <si>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</si>
  <si>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</si>
  <si>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</si>
  <si>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</si>
  <si>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</si>
  <si>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</si>
  <si>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</si>
  <si>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</si>
  <si>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</si>
  <si>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</si>
  <si>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</si>
  <si>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</si>
  <si>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</si>
  <si>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</si>
  <si>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</si>
  <si>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</si>
  <si>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</si>
  <si>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</si>
  <si>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</si>
  <si>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</si>
  <si>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</si>
  <si>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</si>
  <si>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</si>
  <si>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</si>
  <si>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</si>
  <si>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</si>
  <si>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</si>
  <si>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</si>
  <si>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</si>
  <si>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</si>
  <si>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</si>
  <si>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</si>
  <si>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</si>
  <si>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</si>
  <si>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</si>
  <si>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</si>
  <si>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</si>
  <si>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</si>
  <si>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</si>
  <si>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</si>
  <si>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</si>
  <si>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</si>
  <si>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</si>
  <si>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</si>
  <si>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</si>
  <si>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</si>
  <si>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</si>
  <si>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</si>
  <si>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</si>
  <si>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</si>
  <si>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</si>
  <si>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</si>
  <si>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</si>
  <si>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</si>
  <si>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</si>
  <si>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</si>
  <si>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</si>
  <si>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</si>
  <si>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</si>
  <si>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</si>
  <si>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</si>
  <si>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</si>
  <si>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</si>
  <si>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</si>
  <si>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</si>
  <si>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</si>
  <si>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</si>
  <si>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</si>
  <si>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</si>
  <si>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</si>
  <si>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</si>
  <si>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</si>
  <si>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</si>
  <si>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</si>
  <si>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</si>
  <si>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</si>
  <si>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</si>
  <si>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</si>
  <si>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</si>
  <si>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</si>
  <si>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</si>
  <si>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</si>
  <si>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</si>
  <si>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</si>
  <si>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</si>
  <si>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</si>
  <si>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</si>
  <si>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</si>
  <si>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</si>
  <si>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</si>
  <si>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</si>
  <si>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</si>
  <si>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</si>
  <si>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</si>
  <si>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</si>
  <si>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</si>
  <si>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</si>
  <si>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</si>
  <si>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</si>
  <si>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</si>
  <si>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</si>
  <si>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</si>
  <si>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</si>
  <si>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</si>
  <si>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</si>
  <si>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</si>
  <si>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</si>
  <si>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</si>
  <si>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</si>
  <si>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</si>
  <si>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</si>
  <si>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</si>
  <si>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</si>
  <si>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</si>
  <si>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</si>
  <si>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</si>
  <si>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</si>
  <si>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</si>
  <si>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</si>
  <si>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</si>
  <si>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</si>
  <si>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</si>
  <si>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</si>
  <si>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</si>
  <si>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</si>
  <si>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</si>
  <si>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</si>
  <si>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</si>
  <si>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</si>
  <si>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</si>
  <si>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</si>
  <si>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</si>
  <si>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</si>
  <si>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</si>
  <si>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</si>
  <si>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</si>
  <si>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</si>
  <si>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</si>
  <si>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</si>
  <si>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</si>
  <si>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</si>
  <si>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</si>
  <si>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</si>
  <si>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</si>
  <si>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</si>
  <si>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</si>
  <si>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</si>
  <si>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</si>
  <si>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</si>
  <si>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</si>
  <si>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</si>
  <si>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</si>
  <si>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</si>
  <si>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</si>
  <si>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</si>
  <si>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</si>
  <si>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</si>
  <si>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</si>
  <si>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</si>
  <si>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</si>
  <si>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</si>
  <si>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</si>
  <si>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</si>
  <si>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</si>
  <si>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</si>
  <si>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</si>
  <si>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</si>
  <si>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</si>
  <si>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</si>
  <si>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</si>
  <si>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</si>
  <si>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</si>
  <si>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</si>
  <si>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</si>
  <si>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</si>
  <si>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</si>
  <si>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</si>
  <si>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</si>
  <si>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</si>
  <si>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</si>
  <si>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</si>
  <si>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</si>
  <si>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</si>
  <si>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</si>
  <si>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</si>
  <si>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</si>
  <si>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</si>
  <si>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</si>
  <si>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</si>
  <si>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</si>
  <si>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</si>
  <si>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</si>
  <si>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</si>
  <si>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</si>
  <si>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</si>
  <si>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</si>
  <si>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</si>
  <si>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</si>
  <si>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</si>
  <si>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</si>
  <si>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</si>
  <si>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</si>
  <si>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</si>
  <si>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</si>
  <si>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</si>
  <si>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</si>
  <si>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</si>
  <si>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</si>
  <si>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</si>
  <si>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</si>
  <si>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</si>
  <si>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</si>
  <si>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</si>
  <si>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</si>
  <si>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</si>
  <si>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</si>
  <si>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</si>
  <si>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</si>
  <si>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</si>
  <si>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</si>
  <si>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</si>
  <si>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</si>
  <si>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</si>
  <si>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</si>
  <si>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</si>
  <si>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</si>
  <si>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</si>
  <si>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</si>
  <si>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</si>
  <si>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</si>
  <si>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</si>
  <si>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</si>
  <si>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</si>
  <si>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</si>
  <si>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</si>
  <si>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</si>
  <si>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</si>
  <si>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</si>
  <si>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</si>
  <si>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</si>
  <si>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</si>
  <si>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</si>
  <si>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</si>
  <si>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</si>
  <si>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</si>
  <si>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</si>
  <si>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</si>
  <si>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</si>
  <si>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</si>
  <si>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</si>
  <si>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</si>
  <si>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</si>
  <si>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</si>
  <si>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</si>
  <si>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</si>
  <si>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</si>
  <si>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</si>
  <si>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</si>
  <si>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</si>
  <si>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</si>
  <si>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</si>
  <si>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</si>
  <si>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</si>
  <si>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</si>
  <si>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</si>
  <si>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</si>
  <si>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</si>
  <si>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</si>
  <si>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</si>
  <si>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</si>
  <si>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</si>
  <si>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</si>
  <si>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</si>
  <si>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</si>
  <si>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</si>
  <si>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</si>
  <si>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</si>
  <si>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</si>
  <si>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</si>
  <si>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</si>
  <si>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</si>
  <si>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</si>
  <si>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</si>
  <si>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</si>
  <si>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</si>
  <si>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</si>
  <si>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</si>
  <si>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</si>
  <si>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</si>
  <si>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</si>
  <si>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</si>
  <si>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</si>
  <si>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</si>
  <si>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</si>
  <si>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</si>
  <si>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</si>
  <si>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</si>
  <si>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</si>
  <si>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</si>
  <si>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</si>
  <si>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</si>
  <si>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</si>
  <si>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</si>
  <si>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</si>
  <si>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</si>
  <si>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</si>
  <si>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</si>
  <si>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</si>
  <si>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</si>
  <si>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</si>
  <si>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</si>
  <si>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</si>
  <si>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</si>
  <si>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</si>
  <si>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</si>
  <si>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</si>
  <si>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</si>
  <si>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</si>
  <si>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</si>
  <si>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</si>
  <si>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</si>
  <si>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</si>
  <si>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</si>
  <si>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</si>
  <si>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</si>
  <si>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</si>
  <si>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</si>
  <si>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</si>
  <si>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</si>
  <si>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</si>
  <si>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</si>
  <si>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</si>
  <si>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</si>
  <si>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</si>
  <si>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</si>
  <si>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</si>
  <si>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</si>
  <si>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</si>
  <si>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</si>
  <si>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</si>
  <si>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</si>
  <si>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</si>
  <si>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</si>
  <si>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</si>
  <si>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</si>
  <si>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</si>
  <si>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</si>
  <si>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</si>
  <si>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</si>
  <si>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</si>
  <si>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</si>
  <si>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</si>
  <si>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</si>
  <si>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</si>
  <si>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</si>
  <si>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</si>
  <si>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</si>
  <si>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</si>
  <si>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</si>
  <si>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</si>
  <si>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</si>
  <si>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</si>
  <si>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</si>
  <si>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</si>
  <si>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</si>
  <si>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</si>
  <si>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</si>
  <si>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</si>
  <si>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</si>
  <si>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</si>
  <si>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</si>
  <si>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</si>
  <si>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</si>
  <si>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</si>
  <si>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</si>
  <si>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</si>
  <si>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</si>
  <si>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</si>
  <si>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</si>
  <si>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</si>
  <si>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</si>
  <si>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</si>
  <si>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</si>
  <si>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</si>
  <si>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</si>
  <si>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</si>
  <si>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</si>
  <si>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</si>
  <si>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</si>
  <si>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</si>
  <si>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</si>
  <si>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</si>
  <si>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</si>
  <si>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</si>
  <si>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</si>
  <si>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</si>
  <si>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</si>
  <si>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</si>
  <si>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</si>
  <si>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</si>
  <si>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</si>
  <si>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</si>
  <si>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</si>
  <si>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</si>
  <si>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</si>
  <si>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</si>
  <si>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</si>
  <si>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</si>
  <si>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</si>
  <si>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</si>
  <si>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</si>
  <si>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</si>
  <si>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</si>
  <si>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</si>
  <si>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</si>
  <si>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</si>
  <si>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</si>
  <si>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</si>
  <si>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</si>
  <si>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</si>
  <si>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</si>
  <si>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</si>
  <si>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</si>
  <si>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</si>
  <si>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</si>
  <si>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</si>
  <si>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</si>
  <si>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</si>
  <si>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</si>
  <si>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</si>
  <si>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</si>
  <si>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</si>
  <si>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</si>
  <si>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</si>
  <si>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</si>
  <si>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</si>
  <si>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</si>
  <si>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</si>
  <si>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</si>
  <si>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</si>
  <si>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</si>
  <si>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</si>
  <si>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</si>
  <si>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</si>
  <si>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</si>
  <si>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</si>
  <si>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</si>
  <si>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</si>
  <si>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</si>
  <si>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</si>
  <si>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</si>
  <si>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</si>
  <si>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</si>
  <si>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</si>
  <si>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</si>
  <si>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</si>
  <si>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</si>
  <si>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</si>
  <si>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</si>
  <si>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</si>
  <si>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</si>
  <si>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</si>
  <si>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</si>
  <si>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</si>
  <si>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</si>
  <si>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</si>
  <si>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</si>
  <si>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</si>
  <si>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</si>
  <si>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</si>
  <si>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</si>
  <si>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</si>
  <si>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</si>
  <si>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</si>
  <si>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</si>
  <si>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</si>
  <si>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</si>
  <si>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</si>
  <si>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</si>
  <si>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</si>
  <si>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</si>
  <si>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</si>
  <si>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</si>
  <si>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</si>
  <si>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</si>
  <si>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</si>
  <si>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</si>
  <si>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</si>
  <si>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</si>
  <si>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</si>
  <si>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</si>
  <si>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</si>
  <si>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</si>
  <si>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</si>
  <si>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</si>
  <si>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</si>
  <si>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</si>
  <si>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</si>
  <si>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</si>
  <si>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</si>
  <si>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</si>
  <si>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</si>
  <si>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</si>
  <si>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</si>
  <si>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</si>
  <si>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</si>
  <si>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</si>
  <si>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</si>
  <si>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</si>
  <si>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</si>
  <si>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</si>
  <si>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</si>
  <si>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</si>
  <si>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</si>
  <si>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</si>
  <si>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</si>
  <si>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</si>
  <si>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</si>
  <si>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</si>
  <si>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</si>
  <si>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</si>
  <si>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</si>
  <si>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</si>
  <si>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</si>
  <si>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</si>
  <si>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</si>
  <si>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</si>
  <si>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</si>
  <si>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</si>
  <si>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</si>
  <si>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</si>
  <si>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</si>
  <si>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</si>
  <si>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</si>
  <si>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</si>
  <si>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</si>
  <si>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</si>
  <si>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</si>
  <si>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</si>
  <si>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</si>
  <si>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</si>
  <si>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</si>
  <si>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</si>
  <si>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</si>
  <si>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</si>
  <si>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</si>
  <si>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</si>
  <si>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</si>
  <si>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</si>
  <si>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</si>
  <si>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</si>
  <si>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</si>
  <si>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</si>
  <si>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</si>
  <si>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</si>
  <si>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</si>
  <si>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</si>
  <si>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</si>
  <si>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</si>
  <si>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</si>
  <si>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</si>
  <si>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</si>
  <si>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</si>
  <si>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</si>
  <si>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</si>
  <si>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</si>
  <si>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</si>
  <si>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</si>
  <si>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</si>
  <si>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</si>
  <si>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</si>
  <si>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</si>
  <si>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</si>
  <si>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</si>
  <si>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</si>
  <si>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</si>
  <si>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</si>
  <si>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</si>
  <si>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</si>
  <si>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</si>
  <si>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</si>
  <si>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</si>
  <si>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</si>
  <si>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</si>
  <si>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</si>
  <si>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</si>
  <si>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</si>
  <si>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</si>
  <si>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</si>
  <si>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</si>
  <si>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</si>
  <si>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</si>
  <si>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</si>
  <si>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</si>
  <si>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</si>
  <si>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</si>
  <si>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</si>
  <si>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</si>
  <si>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</si>
  <si>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</si>
  <si>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</si>
  <si>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</si>
  <si>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</si>
  <si>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</si>
  <si>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</si>
  <si>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</si>
  <si>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</si>
  <si>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</si>
  <si>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</si>
  <si>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</si>
  <si>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</si>
  <si>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</si>
  <si>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</si>
  <si>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</si>
  <si>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</si>
  <si>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</si>
  <si>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</si>
  <si>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</si>
  <si>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</si>
  <si>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</si>
  <si>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</si>
  <si>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</si>
  <si>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</si>
  <si>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</si>
  <si>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</si>
  <si>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</si>
  <si>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</si>
  <si>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</si>
  <si>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</si>
  <si>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</si>
  <si>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</si>
  <si>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</si>
  <si>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</si>
  <si>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</si>
  <si>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</si>
  <si>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</si>
  <si>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</si>
  <si>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</si>
  <si>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</si>
  <si>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</si>
  <si>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</si>
  <si>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</si>
  <si>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</si>
  <si>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</si>
  <si>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</si>
  <si>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</si>
  <si>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</si>
  <si>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</si>
  <si>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</si>
  <si>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</si>
  <si>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</si>
  <si>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</si>
  <si>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</si>
  <si>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</si>
  <si>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</si>
  <si>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</si>
  <si>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</si>
  <si>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</si>
  <si>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</si>
  <si>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</si>
  <si>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</si>
  <si>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</si>
  <si>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</si>
  <si>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</si>
  <si>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</si>
  <si>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</si>
  <si>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</si>
  <si>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</si>
  <si>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</si>
  <si>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</si>
  <si>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</si>
  <si>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</si>
  <si>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</si>
  <si>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</si>
  <si>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</si>
  <si>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</si>
  <si>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</si>
  <si>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</si>
  <si>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</si>
  <si>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</si>
  <si>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</si>
  <si>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</si>
  <si>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</si>
  <si>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</si>
  <si>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</si>
  <si>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</si>
  <si>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</si>
  <si>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</si>
  <si>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</si>
  <si>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</si>
  <si>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</si>
  <si>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</si>
  <si>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</si>
  <si>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</si>
  <si>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</si>
  <si>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</si>
  <si>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</si>
  <si>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</si>
  <si>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</si>
  <si>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</si>
  <si>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</si>
  <si>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</si>
  <si>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</si>
  <si>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</si>
  <si>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</si>
  <si>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</si>
  <si>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</si>
  <si>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</si>
  <si>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</si>
  <si>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</si>
  <si>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</si>
  <si>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</si>
  <si>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</si>
  <si>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</si>
  <si>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</si>
  <si>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</si>
  <si>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</si>
  <si>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</si>
  <si>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</si>
  <si>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</si>
  <si>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</si>
  <si>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</si>
  <si>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</si>
  <si>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</si>
  <si>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</si>
  <si>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</si>
  <si>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</si>
  <si>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</si>
  <si>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</si>
  <si>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</si>
  <si>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</si>
  <si>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</si>
  <si>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</si>
  <si>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</si>
  <si>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</si>
  <si>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</si>
  <si>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</si>
  <si>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</si>
  <si>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</si>
  <si>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</si>
  <si>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</si>
  <si>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</si>
  <si>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</si>
  <si>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</si>
  <si>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</si>
  <si>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</si>
  <si>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</si>
  <si>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</si>
  <si>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</si>
  <si>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</si>
  <si>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</si>
  <si>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</si>
  <si>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</si>
  <si>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</si>
  <si>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</si>
  <si>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</si>
  <si>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</si>
  <si>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</si>
  <si>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</si>
  <si>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</si>
  <si>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</si>
  <si>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</si>
  <si>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</si>
  <si>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</si>
  <si>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</si>
  <si>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</si>
  <si>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</si>
  <si>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</si>
  <si>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</si>
  <si>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</si>
  <si>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</si>
  <si>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</si>
  <si>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</si>
  <si>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</si>
  <si>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</si>
  <si>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</si>
  <si>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</si>
  <si>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</si>
  <si>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</si>
  <si>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</si>
  <si>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</si>
  <si>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</si>
  <si>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</si>
  <si>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</si>
  <si>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</si>
  <si>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</si>
  <si>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</si>
  <si>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</si>
  <si>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</si>
  <si>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</si>
  <si>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</si>
  <si>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</si>
  <si>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</si>
  <si>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</si>
  <si>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</si>
  <si>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</si>
  <si>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</si>
  <si>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</si>
  <si>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</si>
  <si>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</si>
  <si>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</si>
  <si>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</si>
  <si>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</si>
  <si>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</si>
  <si>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</si>
  <si>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</si>
  <si>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</si>
  <si>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</si>
  <si>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</si>
  <si>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</si>
  <si>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</si>
  <si>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</si>
  <si>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</si>
  <si>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</si>
  <si>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</si>
  <si>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</si>
  <si>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</si>
  <si>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</si>
  <si>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</si>
  <si>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</si>
  <si>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</si>
  <si>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</si>
  <si>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</si>
  <si>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</si>
  <si>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</si>
  <si>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</si>
  <si>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</si>
  <si>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</si>
  <si>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</si>
  <si>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</si>
  <si>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</si>
  <si>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</si>
  <si>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</si>
  <si>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</si>
  <si>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</si>
  <si>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</si>
  <si>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</si>
  <si>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</si>
  <si>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</si>
  <si>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</si>
  <si>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</si>
  <si>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</si>
  <si>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</si>
  <si>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</si>
  <si>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</si>
  <si>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</si>
  <si>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</si>
  <si>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</si>
  <si>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</si>
  <si>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</si>
  <si>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</si>
  <si>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</si>
  <si>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</si>
  <si>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</si>
  <si>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</si>
  <si>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</si>
  <si>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</si>
  <si>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</si>
  <si>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</si>
  <si>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</si>
  <si>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</si>
  <si>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</si>
  <si>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</si>
  <si>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</si>
  <si>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</si>
  <si>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</si>
  <si>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</si>
  <si>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</si>
  <si>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</si>
  <si>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</si>
  <si>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</si>
  <si>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</si>
  <si>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</si>
  <si>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</si>
  <si>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</si>
  <si>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</si>
  <si>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</si>
  <si>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</si>
  <si>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</si>
  <si>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</si>
  <si>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</si>
  <si>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</si>
  <si>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</si>
  <si>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</si>
  <si>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</si>
  <si>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</si>
  <si>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</si>
  <si>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</si>
  <si>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</si>
  <si>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</si>
  <si>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</si>
  <si>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</si>
  <si>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</si>
  <si>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</si>
  <si>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</si>
  <si>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</si>
  <si>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</si>
  <si>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</si>
  <si>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</si>
  <si>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</si>
  <si>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</si>
  <si>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</si>
  <si>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</si>
  <si>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</si>
  <si>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</si>
  <si>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</si>
  <si>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</si>
  <si>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</si>
  <si>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</si>
  <si>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</si>
  <si>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</si>
  <si>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</si>
  <si>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</si>
  <si>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</si>
  <si>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</si>
  <si>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</si>
  <si>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</si>
  <si>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</si>
  <si>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</si>
  <si>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</si>
  <si>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</si>
  <si>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</si>
  <si>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</si>
  <si>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</si>
  <si>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</si>
  <si>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</si>
  <si>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</si>
  <si>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</si>
  <si>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</si>
  <si>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</si>
  <si>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</si>
  <si>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</si>
  <si>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</si>
  <si>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</si>
  <si>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</si>
  <si>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</si>
  <si>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</si>
  <si>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</si>
  <si>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</si>
  <si>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</si>
  <si>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</si>
  <si>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</si>
  <si>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</si>
  <si>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</si>
  <si>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</si>
  <si>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</si>
  <si>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</si>
  <si>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</si>
  <si>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</si>
  <si>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</si>
  <si>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</si>
  <si>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</si>
  <si>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</si>
  <si>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</si>
  <si>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</si>
  <si>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</si>
  <si>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</si>
  <si>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</si>
  <si>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</si>
  <si>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</si>
  <si>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</si>
  <si>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</si>
  <si>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</si>
  <si>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</si>
  <si>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</si>
  <si>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</si>
  <si>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</si>
  <si>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</si>
  <si>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</si>
  <si>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</si>
  <si>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</si>
  <si>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</si>
  <si>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</si>
  <si>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</si>
  <si>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</si>
  <si>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</si>
  <si>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</si>
  <si>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</si>
  <si>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</si>
  <si>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</si>
  <si>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</si>
  <si>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</si>
  <si>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</si>
  <si>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</si>
  <si>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</si>
  <si>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</si>
  <si>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</si>
  <si>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</si>
  <si>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</si>
  <si>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</si>
  <si>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</si>
  <si>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</si>
  <si>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</si>
  <si>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</si>
  <si>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</si>
  <si>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</si>
  <si>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</si>
  <si>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</si>
  <si>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</si>
  <si>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</si>
  <si>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</si>
  <si>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</si>
  <si>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</si>
  <si>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</si>
  <si>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</si>
  <si>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</si>
  <si>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</si>
  <si>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</si>
  <si>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</si>
  <si>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</si>
  <si>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</si>
  <si>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</si>
  <si>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</si>
  <si>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</si>
  <si>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</si>
  <si>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</si>
  <si>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</si>
  <si>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</si>
  <si>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</si>
  <si>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</si>
  <si>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</si>
  <si>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</si>
  <si>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</si>
  <si>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</si>
  <si>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</si>
  <si>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</si>
  <si>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</si>
  <si>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</si>
  <si>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</si>
  <si>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</si>
  <si>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</si>
  <si>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</si>
  <si>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</si>
  <si>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</si>
  <si>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</si>
  <si>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</si>
  <si>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</si>
  <si>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</si>
  <si>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</si>
  <si>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</si>
  <si>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</si>
  <si>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</si>
  <si>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</si>
  <si>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</si>
  <si>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</si>
  <si>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</si>
  <si>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</si>
  <si>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</si>
  <si>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</si>
  <si>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</si>
  <si>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</si>
  <si>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</si>
  <si>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</si>
  <si>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</si>
  <si>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</si>
  <si>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</si>
  <si>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</si>
  <si>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</si>
  <si>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</si>
  <si>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</si>
  <si>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</si>
  <si>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</si>
  <si>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</si>
  <si>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</si>
  <si>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</si>
  <si>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</si>
  <si>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</si>
  <si>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</si>
  <si>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</si>
  <si>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</si>
  <si>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</si>
  <si>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</si>
  <si>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</si>
  <si>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</si>
  <si>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</si>
  <si>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</si>
  <si>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</si>
  <si>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</si>
  <si>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</si>
  <si>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</si>
  <si>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</si>
  <si>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</si>
  <si>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</si>
  <si>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</si>
  <si>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</si>
  <si>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</si>
  <si>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</si>
  <si>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</si>
  <si>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</si>
  <si>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</si>
  <si>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</si>
  <si>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</si>
  <si>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</si>
  <si>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</si>
  <si>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</si>
  <si>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</si>
  <si>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</si>
  <si>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</si>
  <si>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</si>
  <si>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</si>
  <si>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</si>
  <si>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</si>
  <si>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</si>
  <si>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</si>
  <si>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</si>
  <si>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</si>
  <si>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</si>
  <si>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</si>
  <si>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</si>
  <si>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</si>
  <si>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</si>
  <si>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</si>
  <si>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</si>
  <si>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</si>
  <si>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</si>
  <si>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</si>
  <si>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</si>
  <si>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</si>
  <si>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</si>
  <si>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</si>
  <si>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</si>
  <si>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</si>
  <si>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</si>
  <si>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</si>
  <si>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</si>
  <si>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</si>
  <si>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</si>
  <si>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</si>
  <si>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</si>
  <si>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</si>
  <si>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</si>
  <si>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</si>
  <si>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</si>
  <si>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</si>
  <si>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</si>
  <si>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</si>
  <si>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</si>
  <si>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</si>
  <si>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</si>
  <si>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</si>
  <si>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</si>
  <si>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</si>
  <si>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</si>
  <si>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</si>
  <si>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</si>
  <si>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</si>
  <si>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</si>
  <si>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</si>
  <si>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</si>
  <si>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</si>
  <si>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</si>
  <si>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</si>
  <si>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</si>
  <si>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</si>
  <si>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</si>
  <si>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</si>
  <si>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</si>
  <si>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</si>
  <si>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</si>
  <si>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</si>
  <si>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</si>
  <si>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</si>
  <si>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</si>
  <si>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</si>
  <si>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</si>
  <si>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</si>
  <si>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</si>
  <si>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</si>
  <si>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</si>
  <si>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</si>
  <si>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</si>
  <si>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</si>
  <si>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</si>
  <si>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</si>
  <si>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</si>
  <si>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</si>
  <si>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</si>
  <si>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</si>
  <si>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</si>
  <si>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</si>
  <si>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</si>
  <si>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</si>
  <si>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</si>
  <si>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</si>
  <si>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</si>
  <si>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</si>
  <si>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</si>
  <si>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</si>
  <si>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</si>
  <si>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</si>
  <si>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</si>
  <si>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</si>
  <si>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</si>
  <si>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</si>
  <si>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</si>
  <si>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</si>
  <si>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</si>
  <si>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</si>
  <si>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</si>
  <si>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</si>
  <si>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</si>
  <si>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</si>
  <si>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</si>
  <si>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</si>
  <si>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</si>
  <si>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</si>
  <si>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</si>
  <si>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</si>
  <si>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</si>
  <si>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</si>
  <si>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</si>
  <si>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</si>
  <si>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</si>
  <si>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</si>
  <si>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</si>
  <si>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</si>
  <si>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</si>
  <si>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</si>
  <si>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</si>
  <si>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</si>
  <si>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</si>
  <si>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</si>
  <si>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</si>
  <si>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</si>
  <si>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</si>
  <si>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</si>
  <si>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</si>
  <si>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</si>
  <si>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</si>
  <si>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</si>
  <si>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</si>
  <si>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</si>
  <si>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</si>
  <si>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</si>
  <si>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</si>
  <si>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</si>
  <si>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</si>
  <si>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</si>
  <si>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</si>
  <si>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</si>
  <si>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</si>
  <si>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</si>
  <si>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</si>
  <si>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</si>
  <si>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</si>
  <si>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</si>
  <si>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</si>
  <si>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</si>
  <si>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</si>
  <si>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</si>
  <si>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</si>
  <si>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</si>
  <si>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</si>
  <si>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</si>
  <si>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</si>
  <si>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</si>
  <si>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</si>
  <si>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</si>
  <si>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</si>
  <si>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</si>
  <si>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</si>
  <si>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</si>
  <si>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</si>
  <si>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</si>
  <si>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</si>
  <si>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</si>
  <si>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</si>
  <si>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</si>
  <si>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</si>
  <si>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</si>
  <si>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</si>
  <si>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</si>
  <si>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</si>
  <si>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</si>
  <si>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</si>
  <si>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</si>
  <si>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</si>
  <si>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</si>
  <si>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</si>
  <si>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</si>
  <si>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</si>
  <si>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</si>
  <si>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</si>
  <si>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</si>
  <si>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</si>
  <si>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</si>
  <si>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</si>
  <si>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</si>
  <si>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</si>
  <si>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</si>
  <si>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</si>
  <si>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</si>
  <si>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</si>
  <si>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</si>
  <si>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</si>
  <si>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</si>
  <si>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</si>
  <si>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</si>
  <si>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</si>
  <si>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</si>
  <si>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</si>
  <si>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</si>
  <si>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</si>
  <si>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</si>
  <si>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</si>
  <si>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</si>
  <si>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</si>
  <si>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</si>
  <si>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</si>
  <si>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</si>
  <si>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</si>
  <si>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</si>
  <si>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</si>
  <si>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</si>
  <si>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</si>
  <si>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</si>
  <si>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</si>
  <si>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</si>
  <si>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</si>
  <si>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</si>
  <si>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</si>
  <si>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</si>
  <si>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</si>
  <si>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</si>
  <si>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</si>
  <si>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</si>
  <si>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</si>
  <si>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</si>
  <si>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</si>
  <si>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</si>
  <si>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</si>
  <si>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</si>
  <si>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</si>
  <si>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</si>
  <si>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</si>
  <si>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</si>
  <si>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</si>
  <si>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</si>
  <si>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</si>
  <si>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</si>
  <si>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</si>
  <si>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</si>
  <si>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</si>
  <si>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</si>
  <si>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</si>
  <si>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</si>
  <si>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</si>
  <si>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</si>
  <si>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</si>
  <si>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</si>
  <si>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</si>
  <si>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</si>
  <si>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</si>
  <si>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</si>
  <si>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</si>
  <si>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</si>
  <si>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</si>
  <si>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</si>
  <si>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</si>
  <si>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</si>
  <si>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</si>
  <si>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</si>
  <si>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</si>
  <si>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</si>
  <si>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</si>
  <si>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</si>
  <si>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</si>
  <si>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</si>
  <si>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</si>
  <si>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</si>
  <si>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</si>
  <si>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</si>
  <si>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</si>
  <si>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</si>
  <si>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</si>
  <si>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</si>
  <si>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</si>
  <si>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</si>
  <si>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</si>
  <si>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</si>
  <si>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</si>
  <si>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</si>
  <si>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</si>
  <si>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</si>
  <si>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</si>
  <si>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</si>
  <si>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</si>
  <si>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</si>
  <si>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</si>
  <si>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</si>
  <si>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</si>
  <si>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</si>
  <si>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</si>
  <si>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</si>
  <si>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</si>
  <si>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</si>
  <si>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</si>
  <si>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</si>
  <si>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</si>
  <si>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</si>
  <si>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</si>
  <si>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</si>
  <si>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</si>
  <si>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</si>
  <si>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</si>
  <si>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</si>
  <si>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</si>
  <si>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</si>
  <si>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</si>
  <si>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</si>
  <si>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</si>
  <si>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</si>
  <si>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</si>
  <si>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</si>
  <si>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</si>
  <si>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</si>
  <si>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</si>
  <si>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</si>
  <si>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</si>
  <si>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</si>
  <si>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</si>
  <si>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</si>
  <si>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</si>
  <si>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</si>
  <si>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</si>
  <si>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</si>
  <si>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</si>
  <si>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</si>
  <si>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</si>
  <si>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</si>
  <si>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</si>
  <si>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</si>
  <si>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</si>
  <si>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</si>
  <si>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</si>
  <si>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</si>
  <si>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</si>
  <si>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</si>
  <si>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</si>
  <si>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</si>
  <si>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</si>
  <si>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</si>
  <si>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</si>
  <si>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</si>
  <si>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</si>
  <si>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</si>
  <si>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</si>
  <si>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</si>
  <si>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</si>
  <si>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</si>
  <si>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</si>
  <si>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</si>
  <si>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</si>
  <si>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</si>
  <si>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</si>
  <si>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</si>
  <si>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</si>
  <si>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</si>
  <si>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</si>
  <si>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</si>
  <si>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</si>
  <si>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</si>
  <si>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</si>
  <si>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</si>
  <si>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</si>
  <si>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</si>
  <si>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</si>
  <si>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</si>
  <si>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</si>
  <si>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</si>
  <si>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</si>
  <si>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</si>
  <si>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</si>
  <si>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</si>
  <si>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</si>
  <si>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</si>
  <si>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</si>
  <si>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</si>
  <si>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</si>
  <si>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</si>
  <si>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</si>
  <si>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</si>
  <si>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</si>
  <si>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</si>
  <si>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</si>
  <si>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</si>
  <si>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</si>
  <si>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</si>
  <si>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</si>
  <si>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</si>
  <si>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</si>
  <si>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</si>
  <si>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</si>
  <si>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</si>
  <si>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</si>
  <si>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</si>
  <si>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</si>
  <si>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</si>
  <si>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</si>
  <si>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</si>
  <si>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</si>
  <si>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</si>
  <si>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</si>
  <si>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</si>
  <si>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</si>
  <si>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</si>
  <si>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</si>
  <si>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</si>
  <si>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</si>
  <si>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</si>
  <si>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</si>
  <si>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</si>
  <si>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</si>
  <si>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</si>
  <si>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</si>
  <si>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</si>
  <si>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</si>
  <si>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</si>
  <si>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</si>
  <si>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</si>
  <si>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</si>
  <si>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</si>
  <si>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</si>
  <si>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</si>
  <si>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</si>
  <si>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</si>
  <si>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</si>
  <si>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</si>
  <si>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</si>
  <si>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</si>
  <si>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</si>
  <si>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</si>
  <si>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</si>
  <si>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</si>
  <si>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</si>
  <si>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</si>
  <si>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</si>
  <si>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</si>
  <si>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</si>
  <si>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</si>
  <si>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</si>
  <si>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</si>
  <si>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</si>
  <si>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</si>
  <si>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</si>
  <si>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</si>
  <si>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</si>
  <si>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</si>
  <si>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</si>
  <si>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</si>
  <si>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</si>
  <si>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</si>
  <si>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</si>
  <si>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</si>
  <si>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</si>
  <si>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</si>
  <si>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</si>
  <si>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</si>
  <si>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</si>
  <si>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</si>
  <si>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</si>
  <si>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</si>
  <si>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</si>
  <si>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</si>
  <si>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</si>
  <si>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</si>
  <si>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</si>
  <si>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</si>
  <si>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</si>
  <si>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</si>
  <si>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</si>
  <si>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</si>
  <si>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</si>
  <si>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</si>
  <si>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</si>
  <si>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</si>
  <si>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</si>
  <si>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</si>
  <si>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</si>
  <si>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</si>
  <si>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</si>
  <si>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</si>
  <si>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</si>
  <si>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</si>
  <si>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</si>
  <si>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</si>
  <si>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</si>
  <si>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</si>
  <si>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</si>
  <si>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</si>
  <si>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</si>
  <si>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</si>
  <si>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</si>
  <si>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</si>
  <si>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</si>
  <si>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</si>
  <si>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</si>
  <si>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</si>
  <si>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</si>
  <si>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</si>
  <si>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</si>
  <si>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</si>
  <si>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</si>
  <si>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</si>
  <si>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</si>
  <si>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</si>
  <si>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</si>
  <si>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</si>
  <si>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</si>
  <si>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</si>
  <si>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</si>
  <si>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</si>
  <si>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</si>
  <si>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</si>
  <si>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</si>
  <si>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</si>
  <si>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</si>
  <si>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</si>
  <si>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</si>
  <si>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</si>
  <si>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</si>
  <si>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</si>
  <si>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</si>
  <si>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</si>
  <si>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</si>
  <si>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</si>
  <si>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</si>
  <si>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</si>
  <si>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</si>
  <si>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</si>
  <si>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</si>
  <si>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</si>
  <si>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</si>
  <si>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</si>
  <si>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</si>
  <si>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</si>
  <si>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</si>
  <si>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</si>
  <si>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</si>
  <si>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</si>
  <si>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</si>
  <si>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</si>
  <si>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</si>
  <si>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</si>
  <si>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</si>
  <si>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</si>
  <si>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</si>
  <si>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</si>
  <si>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</si>
  <si>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</si>
  <si>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</si>
  <si>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</si>
  <si>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</si>
  <si>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</si>
  <si>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</si>
  <si>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</si>
  <si>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</si>
  <si>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</si>
  <si>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</si>
  <si>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</si>
  <si>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</si>
  <si>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</si>
  <si>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</si>
  <si>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</si>
  <si>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</si>
  <si>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</si>
  <si>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</si>
  <si>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</si>
  <si>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</si>
  <si>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</si>
  <si>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</si>
  <si>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</si>
  <si>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</si>
  <si>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</si>
  <si>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</si>
  <si>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</si>
  <si>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</si>
  <si>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</si>
  <si>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</si>
  <si>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</si>
  <si>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</si>
  <si>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</si>
  <si>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</si>
  <si>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</si>
  <si>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</si>
  <si>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</si>
  <si>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</si>
  <si>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</si>
  <si>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</si>
  <si>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</si>
  <si>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</si>
  <si>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</si>
  <si>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</si>
  <si>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</si>
  <si>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</si>
  <si>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</si>
  <si>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</si>
  <si>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</si>
  <si>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</si>
  <si>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</si>
  <si>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</si>
  <si>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</si>
  <si>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</si>
  <si>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</si>
  <si>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</si>
  <si>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</si>
  <si>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</si>
  <si>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</si>
  <si>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</si>
  <si>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</si>
  <si>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</si>
  <si>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</si>
  <si>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</si>
  <si>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</si>
  <si>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</si>
  <si>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</si>
  <si>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</si>
  <si>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</si>
  <si>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</si>
  <si>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</si>
  <si>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</si>
  <si>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</si>
  <si>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</si>
  <si>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</si>
  <si>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</si>
  <si>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</si>
  <si>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</si>
  <si>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</si>
  <si>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</si>
  <si>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</si>
  <si>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</si>
  <si>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</si>
  <si>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</si>
  <si>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</si>
  <si>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</si>
  <si>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</si>
  <si>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</si>
  <si>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</si>
  <si>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</si>
  <si>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</si>
  <si>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</si>
  <si>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</si>
  <si>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</si>
  <si>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</si>
  <si>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</si>
  <si>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</si>
  <si>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</si>
  <si>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</si>
  <si>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</si>
  <si>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</si>
  <si>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</si>
  <si>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</si>
  <si>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</si>
  <si>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</si>
  <si>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</si>
  <si>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</si>
  <si>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</si>
  <si>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</si>
  <si>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</si>
  <si>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</si>
  <si>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</si>
  <si>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</si>
  <si>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</si>
  <si>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</si>
  <si>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</si>
  <si>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</si>
  <si>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</si>
  <si>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</si>
  <si>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</si>
  <si>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</si>
  <si>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</si>
  <si>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</si>
  <si>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</si>
  <si>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</si>
  <si>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</si>
  <si>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</si>
  <si>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</si>
  <si>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</si>
  <si>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</si>
  <si>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</si>
  <si>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</si>
  <si>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</si>
  <si>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</si>
  <si>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</si>
  <si>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</si>
  <si>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</si>
  <si>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</si>
  <si>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</si>
  <si>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</si>
  <si>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</si>
  <si>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</si>
  <si>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</si>
  <si>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</si>
  <si>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</si>
  <si>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</si>
  <si>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</si>
  <si>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</si>
  <si>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</si>
  <si>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</si>
  <si>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</si>
  <si>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</si>
  <si>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</si>
  <si>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</si>
  <si>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</si>
  <si>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</si>
  <si>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</si>
  <si>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</si>
  <si>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</si>
  <si>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</si>
  <si>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</si>
  <si>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</si>
  <si>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</si>
  <si>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</si>
  <si>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</si>
  <si>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</si>
  <si>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</si>
  <si>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</si>
  <si>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</si>
  <si>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</si>
  <si>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</si>
  <si>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</si>
  <si>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</si>
  <si>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</si>
  <si>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</si>
  <si>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</si>
  <si>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</si>
  <si>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</si>
  <si>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</si>
  <si>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</si>
  <si>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</si>
  <si>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</si>
  <si>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</si>
  <si>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</si>
  <si>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</si>
  <si>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</si>
  <si>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</si>
  <si>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</si>
  <si>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</si>
  <si>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</si>
  <si>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</si>
  <si>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</si>
  <si>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</si>
  <si>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</si>
  <si>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</si>
  <si>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</si>
  <si>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</si>
  <si>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</si>
  <si>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</si>
  <si>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</si>
  <si>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</si>
  <si>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</si>
  <si>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</si>
  <si>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</si>
  <si>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</si>
  <si>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</si>
  <si>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</si>
  <si>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</si>
  <si>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</si>
  <si>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</si>
  <si>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</si>
  <si>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</si>
  <si>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</si>
  <si>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</si>
  <si>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</si>
  <si>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</si>
  <si>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</si>
  <si>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</si>
  <si>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</si>
  <si>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</si>
  <si>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</si>
  <si>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</si>
  <si>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</si>
  <si>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</si>
  <si>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</si>
  <si>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</si>
  <si>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</si>
  <si>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</si>
  <si>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</si>
  <si>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</si>
  <si>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</si>
  <si>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</si>
  <si>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</si>
  <si>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</si>
  <si>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</si>
  <si>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</si>
  <si>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</si>
  <si>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</si>
  <si>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</si>
  <si>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</si>
  <si>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</si>
  <si>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</si>
  <si>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</si>
  <si>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</si>
  <si>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</si>
  <si>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</si>
  <si>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</si>
  <si>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</si>
  <si>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</si>
  <si>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</si>
  <si>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</si>
  <si>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</si>
  <si>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</si>
  <si>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</si>
  <si>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</si>
  <si>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</si>
  <si>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</si>
  <si>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</si>
  <si>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</si>
  <si>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</si>
  <si>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</si>
  <si>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</si>
  <si>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</si>
  <si>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</si>
  <si>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</si>
  <si>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</si>
  <si>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</si>
  <si>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</si>
  <si>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</si>
  <si>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</si>
  <si>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</si>
  <si>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</si>
  <si>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</si>
  <si>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</si>
  <si>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</si>
  <si>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</si>
  <si>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</si>
  <si>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</si>
  <si>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</si>
  <si>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</si>
  <si>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</si>
  <si>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</si>
  <si>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</si>
  <si>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</si>
  <si>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</si>
  <si>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</si>
  <si>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</si>
  <si>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</si>
  <si>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</si>
  <si>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</si>
  <si>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</si>
  <si>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</si>
  <si>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</si>
  <si>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</si>
  <si>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</si>
  <si>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</si>
  <si>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</si>
  <si>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</si>
  <si>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</si>
  <si>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</si>
  <si>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</si>
  <si>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</si>
  <si>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</si>
  <si>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</si>
  <si>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</si>
  <si>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</si>
  <si>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</si>
  <si>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</si>
  <si>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</si>
  <si>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</si>
  <si>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</si>
  <si>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</si>
  <si>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</si>
  <si>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</si>
  <si>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</si>
  <si>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</si>
  <si>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</si>
  <si>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</si>
  <si>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</si>
  <si>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</si>
  <si>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</si>
  <si>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</si>
  <si>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</si>
  <si>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</si>
  <si>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</si>
  <si>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</si>
  <si>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</si>
  <si>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</si>
  <si>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</si>
  <si>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</si>
  <si>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</si>
  <si>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</si>
  <si>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</si>
  <si>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</si>
  <si>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</si>
  <si>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</si>
  <si>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</si>
  <si>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</si>
  <si>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</si>
  <si>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</si>
  <si>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</si>
  <si>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</si>
  <si>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</si>
  <si>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</si>
  <si>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</si>
  <si>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</si>
  <si>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</si>
  <si>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</si>
  <si>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</si>
  <si>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</si>
  <si>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</si>
  <si>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</si>
  <si>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</si>
  <si>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</si>
  <si>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</si>
  <si>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</si>
  <si>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</si>
  <si>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</si>
  <si>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</si>
  <si>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</si>
  <si>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</si>
  <si>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</si>
  <si>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</si>
  <si>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</si>
  <si>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</si>
  <si>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</si>
  <si>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</si>
  <si>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</si>
  <si>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</si>
  <si>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</si>
  <si>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</si>
  <si>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</si>
  <si>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</si>
  <si>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</si>
  <si>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</si>
  <si>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</si>
  <si>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</si>
  <si>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</si>
  <si>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</si>
  <si>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</si>
  <si>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</si>
  <si>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</si>
  <si>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</si>
  <si>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</si>
  <si>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</si>
  <si>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</si>
  <si>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</si>
  <si>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</si>
  <si>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</si>
  <si>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</si>
  <si>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</si>
  <si>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</si>
  <si>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</si>
  <si>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</si>
  <si>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</si>
  <si>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</si>
  <si>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</si>
  <si>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</si>
  <si>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</si>
  <si>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</si>
  <si>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</si>
  <si>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</si>
  <si>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</si>
  <si>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</si>
  <si>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</si>
  <si>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</si>
  <si>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</si>
  <si>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</si>
  <si>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</si>
  <si>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</si>
  <si>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</si>
  <si>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</si>
  <si>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</si>
  <si>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</si>
  <si>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</si>
  <si>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</si>
  <si>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</si>
  <si>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</si>
  <si>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</si>
  <si>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</si>
  <si>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</si>
  <si>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</si>
  <si>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</si>
  <si>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</si>
  <si>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</si>
  <si>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</si>
  <si>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</si>
  <si>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</si>
  <si>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</si>
  <si>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</si>
  <si>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</si>
  <si>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</si>
  <si>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</si>
  <si>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</si>
  <si>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</si>
  <si>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</si>
  <si>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</si>
  <si>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</si>
  <si>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</si>
  <si>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</si>
  <si>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</si>
  <si>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</si>
  <si>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</si>
  <si>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</si>
  <si>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</si>
  <si>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</si>
  <si>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</si>
  <si>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</si>
  <si>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</si>
  <si>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</si>
  <si>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</si>
  <si>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</si>
  <si>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</si>
  <si>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</si>
  <si>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</si>
  <si>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</si>
  <si>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</si>
  <si>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</si>
  <si>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</si>
  <si>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</si>
  <si>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</si>
  <si>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</si>
  <si>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</si>
  <si>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</si>
  <si>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</si>
  <si>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</si>
  <si>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</si>
  <si>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</si>
  <si>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</si>
  <si>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</si>
  <si>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</si>
  <si>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</si>
  <si>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</si>
  <si>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</si>
  <si>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</si>
  <si>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</si>
  <si>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</si>
  <si>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</si>
  <si>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</si>
  <si>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</si>
  <si>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</si>
  <si>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</si>
  <si>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</si>
  <si>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</si>
  <si>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</si>
  <si>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</si>
  <si>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</si>
  <si>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</si>
  <si>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</si>
  <si>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</si>
  <si>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</si>
  <si>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</si>
  <si>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</si>
  <si>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</si>
  <si>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</si>
  <si>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</si>
  <si>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</si>
  <si>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</si>
  <si>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</si>
  <si>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</si>
  <si>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</si>
  <si>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</si>
  <si>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</si>
  <si>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</si>
  <si>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</si>
  <si>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</si>
  <si>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</si>
  <si>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</si>
  <si>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</si>
  <si>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</si>
  <si>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</si>
  <si>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</si>
  <si>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</si>
  <si>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</si>
  <si>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</si>
  <si>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</si>
  <si>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</si>
  <si>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</si>
  <si>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</si>
  <si>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</si>
  <si>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</si>
  <si>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</si>
  <si>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</si>
  <si>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</si>
  <si>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</si>
  <si>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</si>
  <si>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</si>
  <si>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</si>
  <si>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</si>
  <si>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</si>
  <si>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</si>
  <si>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</si>
  <si>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</si>
  <si>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</si>
  <si>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</si>
  <si>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</si>
  <si>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</si>
  <si>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</si>
  <si>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</si>
  <si>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</si>
  <si>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</si>
  <si>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</si>
  <si>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</si>
  <si>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</si>
  <si>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</si>
  <si>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</si>
  <si>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</si>
  <si>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</si>
  <si>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</si>
  <si>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</si>
  <si>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</si>
  <si>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</si>
  <si>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</si>
  <si>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</si>
  <si>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</si>
  <si>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</si>
  <si>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</si>
  <si>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</si>
  <si>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</si>
  <si>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</si>
  <si>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</si>
  <si>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</si>
  <si>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</si>
  <si>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</si>
  <si>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</si>
  <si>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</si>
  <si>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</si>
  <si>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</si>
  <si>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</si>
  <si>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</si>
  <si>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</si>
  <si>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</si>
  <si>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</si>
  <si>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</si>
  <si>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</si>
  <si>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</si>
  <si>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</si>
  <si>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</si>
  <si>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</si>
  <si>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</si>
  <si>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</si>
  <si>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</si>
  <si>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</si>
  <si>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</si>
  <si>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</si>
  <si>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</si>
  <si>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</si>
  <si>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</si>
  <si>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</si>
  <si>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</si>
  <si>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</si>
  <si>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</si>
  <si>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</si>
  <si>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</si>
  <si>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</si>
  <si>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</si>
  <si>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</si>
  <si>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</si>
  <si>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</si>
  <si>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</si>
  <si>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</si>
  <si>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</si>
  <si>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</si>
  <si>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</si>
  <si>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</si>
  <si>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</si>
  <si>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</si>
  <si>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</si>
  <si>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</si>
  <si>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</si>
  <si>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</si>
  <si>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</si>
  <si>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</si>
  <si>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</si>
  <si>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</si>
  <si>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</si>
  <si>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</si>
  <si>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</si>
  <si>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</si>
  <si>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</si>
  <si>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</si>
  <si>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</si>
  <si>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</si>
  <si>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</si>
  <si>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</si>
  <si>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</si>
  <si>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</si>
  <si>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</si>
  <si>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</si>
  <si>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</si>
  <si>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</si>
  <si>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</si>
  <si>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</si>
  <si>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</si>
  <si>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</si>
  <si>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</si>
  <si>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</si>
  <si>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</si>
  <si>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</si>
  <si>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</si>
  <si>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</si>
  <si>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</si>
  <si>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</si>
  <si>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</si>
  <si>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</si>
  <si>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</si>
  <si>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</si>
  <si>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</si>
  <si>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</si>
  <si>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</si>
  <si>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</si>
  <si>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</si>
  <si>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</si>
  <si>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</si>
  <si>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</si>
  <si>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</si>
  <si>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</si>
  <si>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</si>
  <si>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</si>
  <si>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</si>
  <si>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</si>
  <si>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</si>
  <si>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</si>
  <si>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</si>
  <si>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</si>
  <si>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</si>
  <si>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</si>
  <si>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</si>
  <si>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</si>
  <si>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</si>
  <si>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</si>
  <si>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</si>
  <si>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</si>
  <si>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</si>
  <si>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</si>
  <si>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</si>
  <si>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</si>
  <si>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</si>
  <si>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</si>
  <si>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</si>
  <si>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</si>
  <si>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</si>
  <si>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</si>
  <si>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</si>
  <si>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</si>
  <si>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</si>
  <si>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</si>
  <si>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</si>
  <si>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</si>
  <si>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</si>
  <si>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</si>
  <si>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</si>
  <si>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</si>
  <si>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</si>
  <si>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</si>
  <si>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</si>
  <si>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</si>
  <si>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</si>
  <si>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</si>
  <si>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</si>
  <si>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</si>
  <si>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</si>
  <si>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</si>
  <si>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</si>
  <si>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</si>
  <si>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</si>
  <si>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</si>
  <si>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</si>
  <si>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</si>
  <si>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</si>
  <si>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</si>
  <si>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</si>
  <si>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</si>
  <si>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</si>
  <si>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</si>
  <si>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</si>
  <si>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</si>
  <si>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</si>
  <si>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</si>
  <si>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</si>
  <si>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</si>
  <si>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</si>
  <si>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</si>
  <si>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</si>
  <si>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</si>
  <si>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</si>
  <si>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</si>
  <si>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</si>
  <si>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</si>
  <si>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</si>
  <si>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</si>
  <si>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</si>
  <si>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</si>
  <si>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</si>
  <si>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</si>
  <si>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</si>
  <si>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</si>
  <si>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</si>
  <si>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</si>
  <si>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</si>
  <si>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</si>
  <si>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</si>
  <si>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</si>
  <si>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</si>
  <si>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</si>
  <si>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</si>
  <si>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</si>
  <si>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</si>
  <si>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</si>
  <si>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</si>
  <si>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</si>
  <si>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</si>
  <si>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</si>
  <si>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</si>
  <si>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</si>
  <si>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</si>
  <si>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</si>
  <si>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</si>
  <si>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</si>
  <si>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</si>
  <si>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</si>
  <si>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</si>
  <si>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</si>
  <si>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</si>
  <si>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</si>
  <si>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</si>
  <si>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</si>
  <si>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</si>
  <si>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</si>
  <si>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</si>
  <si>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</si>
  <si>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</si>
  <si>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</si>
  <si>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</si>
  <si>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</si>
  <si>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</si>
  <si>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</si>
  <si>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</si>
  <si>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</si>
  <si>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</si>
  <si>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</si>
  <si>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</si>
  <si>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</si>
  <si>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</si>
  <si>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</si>
  <si>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</si>
  <si>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</si>
  <si>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</si>
  <si>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</si>
  <si>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</si>
  <si>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</si>
  <si>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</si>
  <si>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</si>
  <si>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</si>
  <si>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</si>
  <si>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</si>
  <si>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</si>
  <si>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</si>
  <si>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</si>
  <si>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</si>
  <si>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</si>
  <si>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</si>
  <si>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</si>
  <si>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</si>
  <si>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</si>
  <si>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</si>
  <si>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</si>
  <si>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</si>
  <si>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</si>
  <si>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</si>
  <si>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</si>
  <si>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</si>
  <si>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</si>
  <si>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</si>
  <si>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</si>
  <si>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</si>
  <si>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</si>
  <si>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</si>
  <si>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</si>
  <si>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</si>
  <si>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</si>
  <si>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</si>
  <si>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</si>
  <si>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</si>
  <si>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</si>
  <si>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</si>
  <si>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</si>
  <si>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</si>
  <si>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</si>
  <si>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</si>
  <si>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</si>
  <si>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</si>
  <si>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</si>
  <si>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</si>
  <si>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</si>
  <si>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</si>
  <si>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</si>
  <si>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</si>
  <si>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</si>
  <si>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</si>
  <si>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</si>
  <si>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</si>
  <si>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</si>
  <si>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</si>
  <si>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</si>
  <si>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</si>
  <si>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</si>
  <si>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</si>
  <si>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</si>
  <si>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</si>
  <si>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</si>
  <si>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</si>
  <si>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</si>
  <si>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</si>
  <si>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</si>
  <si>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</si>
  <si>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</si>
  <si>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</si>
  <si>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</si>
  <si>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</si>
  <si>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</si>
  <si>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</si>
  <si>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</si>
  <si>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</si>
  <si>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</si>
  <si>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</si>
  <si>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</si>
  <si>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</si>
  <si>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</si>
  <si>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</si>
  <si>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</si>
  <si>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</si>
  <si>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</si>
  <si>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</si>
  <si>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</si>
  <si>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</si>
  <si>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</si>
  <si>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</si>
  <si>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</si>
  <si>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</si>
  <si>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</si>
  <si>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</si>
  <si>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</si>
  <si>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</si>
  <si>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</si>
  <si>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</si>
  <si>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</si>
  <si>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</si>
  <si>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</si>
  <si>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</si>
  <si>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</si>
  <si>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</si>
  <si>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</si>
  <si>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</si>
  <si>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</si>
  <si>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</si>
  <si>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</si>
  <si>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</si>
  <si>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</si>
  <si>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</si>
  <si>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</si>
  <si>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</si>
  <si>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</si>
  <si>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</si>
  <si>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</si>
  <si>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</si>
  <si>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</si>
  <si>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</si>
  <si>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</si>
  <si>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</si>
  <si>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</si>
  <si>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</si>
  <si>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</si>
  <si>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</si>
  <si>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</si>
  <si>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</si>
  <si>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</si>
  <si>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</si>
  <si>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</si>
  <si>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</si>
  <si>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</si>
  <si>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</si>
  <si>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</si>
  <si>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</si>
  <si>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</si>
  <si>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</si>
  <si>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</si>
  <si>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</si>
  <si>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</si>
  <si>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</si>
  <si>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</si>
  <si>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</si>
  <si>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</si>
  <si>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</si>
  <si>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</si>
  <si>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</si>
  <si>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</si>
  <si>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</si>
  <si>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</si>
  <si>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</si>
  <si>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</si>
  <si>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</si>
  <si>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</si>
  <si>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</si>
  <si>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</si>
  <si>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</si>
  <si>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</si>
  <si>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</si>
  <si>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</si>
  <si>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</si>
  <si>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</si>
  <si>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</si>
  <si>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</si>
  <si>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</si>
  <si>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</si>
  <si>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</si>
  <si>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</si>
  <si>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</si>
  <si>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</si>
  <si>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</si>
  <si>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</si>
  <si>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</si>
  <si>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</si>
  <si>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</si>
  <si>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</si>
  <si>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</si>
  <si>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</si>
  <si>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</si>
  <si>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</si>
  <si>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</si>
  <si>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</si>
  <si>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</si>
  <si>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</si>
  <si>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</si>
  <si>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</si>
  <si>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</si>
  <si>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</si>
  <si>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</si>
  <si>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</si>
  <si>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</si>
  <si>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</si>
  <si>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</si>
  <si>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</si>
  <si>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</si>
  <si>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</si>
  <si>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</si>
  <si>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</si>
  <si>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</si>
  <si>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</si>
  <si>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</si>
  <si>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</si>
  <si>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</si>
  <si>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</si>
  <si>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</si>
  <si>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</si>
  <si>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</si>
  <si>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</si>
  <si>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</si>
  <si>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</si>
  <si>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</si>
  <si>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</si>
  <si>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</si>
  <si>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</si>
  <si>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</si>
  <si>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</si>
  <si>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</si>
  <si>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</si>
  <si>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</si>
  <si>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</si>
  <si>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</si>
  <si>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</si>
  <si>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</si>
  <si>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</si>
  <si>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</si>
  <si>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</si>
  <si>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</si>
  <si>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</si>
  <si>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</si>
  <si>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</si>
  <si>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</si>
  <si>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</si>
  <si>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</si>
  <si>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</si>
  <si>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</si>
  <si>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</si>
  <si>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</si>
  <si>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</si>
  <si>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</si>
  <si>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</si>
  <si>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</si>
  <si>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</si>
  <si>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</si>
  <si>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</si>
  <si>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</si>
  <si>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</si>
  <si>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</si>
  <si>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</si>
  <si>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</si>
  <si>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</si>
  <si>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</si>
  <si>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</si>
  <si>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</si>
  <si>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</si>
  <si>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</si>
  <si>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</si>
  <si>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</si>
  <si>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</si>
  <si>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</si>
  <si>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</si>
  <si>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</si>
  <si>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</si>
  <si>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</si>
  <si>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</si>
  <si>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</si>
  <si>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</si>
  <si>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</si>
  <si>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</si>
  <si>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</si>
  <si>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</si>
  <si>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</si>
  <si>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</si>
  <si>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</si>
  <si>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</si>
  <si>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</si>
  <si>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</si>
  <si>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</si>
  <si>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</si>
  <si>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</si>
  <si>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</si>
  <si>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</si>
  <si>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</si>
  <si>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</si>
  <si>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</si>
  <si>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</si>
  <si>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</si>
  <si>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</si>
  <si>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</si>
  <si>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</si>
  <si>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</si>
  <si>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</si>
  <si>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</si>
  <si>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</si>
  <si>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</si>
  <si>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</si>
  <si>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</si>
  <si>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</si>
  <si>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</si>
  <si>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</si>
  <si>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</si>
  <si>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</si>
  <si>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</si>
  <si>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</si>
  <si>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</si>
  <si>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</si>
  <si>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</si>
  <si>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</si>
  <si>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</si>
  <si>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</si>
  <si>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</si>
  <si>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</si>
  <si>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</si>
  <si>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</si>
  <si>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</si>
  <si>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</si>
  <si>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</si>
  <si>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</si>
  <si>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</si>
  <si>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</si>
  <si>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</si>
  <si>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</si>
  <si>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</si>
  <si>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</si>
  <si>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</si>
  <si>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</si>
  <si>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</si>
  <si>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</si>
  <si>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</si>
  <si>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</si>
  <si>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</si>
  <si>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</si>
  <si>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</si>
  <si>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</si>
  <si>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</si>
  <si>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</si>
  <si>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</si>
  <si>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</si>
  <si>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</si>
  <si>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</si>
  <si>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</si>
  <si>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</si>
  <si>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</si>
  <si>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</si>
  <si>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</si>
  <si>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</si>
  <si>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</si>
  <si>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</si>
  <si>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</si>
  <si>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</si>
  <si>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</si>
  <si>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</si>
  <si>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</si>
  <si>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</si>
  <si>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</si>
  <si>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</si>
  <si>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</si>
  <si>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</si>
  <si>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</si>
  <si>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</si>
  <si>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</si>
  <si>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</si>
  <si>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</si>
  <si>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</si>
  <si>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</si>
  <si>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</si>
  <si>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</si>
  <si>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</si>
  <si>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</si>
  <si>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</si>
  <si>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</si>
  <si>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</si>
  <si>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</si>
  <si>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</si>
  <si>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</si>
  <si>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</si>
  <si>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</si>
  <si>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</si>
  <si>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</si>
  <si>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</si>
  <si>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</si>
  <si>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</si>
  <si>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</si>
  <si>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</si>
  <si>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</si>
  <si>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</si>
  <si>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</si>
  <si>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</si>
  <si>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</si>
  <si>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</si>
  <si>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</si>
  <si>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</si>
  <si>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</si>
  <si>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</si>
  <si>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</si>
  <si>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</si>
  <si>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</si>
  <si>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</si>
  <si>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</si>
  <si>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</si>
  <si>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</si>
  <si>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</si>
  <si>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</si>
  <si>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</si>
  <si>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</si>
  <si>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</si>
  <si>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</si>
  <si>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</si>
  <si>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</si>
  <si>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</si>
  <si>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</si>
  <si>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</si>
  <si>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</si>
  <si>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</si>
  <si>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</si>
  <si>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</si>
  <si>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</si>
  <si>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</si>
  <si>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</si>
  <si>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</si>
  <si>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</si>
  <si>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</si>
  <si>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</si>
  <si>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</si>
  <si>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</si>
  <si>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</si>
  <si>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</si>
  <si>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</si>
  <si>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</si>
  <si>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</si>
  <si>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</si>
  <si>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</si>
  <si>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</si>
  <si>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</si>
  <si>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</si>
  <si>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</si>
  <si>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</si>
  <si>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</si>
  <si>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</si>
  <si>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</si>
  <si>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</si>
  <si>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</si>
  <si>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</si>
  <si>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</si>
  <si>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</si>
  <si>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</si>
  <si>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</si>
  <si>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</si>
  <si>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</si>
  <si>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</si>
  <si>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</si>
  <si>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</si>
  <si>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</si>
  <si>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</si>
  <si>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</si>
  <si>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</si>
  <si>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</si>
  <si>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</si>
  <si>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</si>
  <si>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</si>
  <si>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</si>
  <si>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</si>
  <si>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</si>
  <si>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</si>
  <si>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</si>
  <si>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</si>
  <si>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</si>
  <si>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</si>
  <si>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</si>
  <si>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</si>
  <si>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</si>
  <si>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</si>
  <si>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</si>
  <si>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</si>
  <si>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</si>
  <si>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</si>
  <si>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</si>
  <si>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</si>
  <si>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</si>
  <si>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</si>
  <si>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</si>
  <si>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</si>
  <si>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</si>
  <si>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</si>
  <si>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</si>
  <si>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</si>
  <si>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</si>
  <si>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</si>
  <si>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</si>
  <si>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</si>
  <si>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</si>
  <si>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</si>
  <si>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</si>
  <si>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</si>
  <si>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</si>
  <si>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</si>
  <si>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</si>
  <si>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</si>
  <si>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</si>
  <si>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</si>
  <si>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</si>
  <si>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</si>
  <si>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</si>
  <si>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</si>
  <si>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</si>
  <si>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</si>
  <si>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</si>
  <si>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</si>
  <si>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</si>
  <si>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</si>
  <si>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</si>
  <si>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</si>
  <si>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</si>
  <si>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</si>
  <si>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</si>
  <si>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</si>
  <si>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</si>
  <si>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</si>
  <si>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</si>
  <si>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</si>
  <si>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</si>
  <si>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</si>
  <si>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</si>
  <si>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</si>
  <si>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</si>
  <si>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</si>
  <si>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</si>
  <si>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</si>
  <si>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</si>
  <si>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</si>
  <si>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</si>
  <si>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</si>
  <si>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</si>
  <si>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</si>
  <si>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</si>
  <si>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</si>
  <si>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</si>
  <si>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</si>
  <si>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</si>
  <si>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</si>
  <si>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</si>
  <si>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</si>
  <si>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</si>
  <si>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</si>
  <si>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</si>
  <si>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</si>
  <si>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</si>
  <si>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</si>
  <si>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</si>
  <si>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</si>
  <si>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</si>
  <si>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</si>
  <si>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</si>
  <si>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</si>
  <si>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</si>
  <si>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</si>
  <si>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</si>
  <si>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</si>
  <si>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</si>
  <si>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</si>
  <si>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</si>
  <si>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</si>
  <si>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</si>
  <si>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</si>
  <si>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</si>
  <si>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</si>
  <si>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</si>
  <si>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</si>
  <si>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</si>
  <si>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</si>
  <si>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</si>
  <si>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</si>
  <si>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</si>
  <si>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</si>
  <si>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</si>
  <si>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</si>
  <si>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</si>
  <si>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</si>
  <si>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</si>
  <si>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</si>
  <si>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</si>
  <si>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</si>
  <si>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</si>
  <si>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</si>
  <si>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</si>
  <si>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</si>
  <si>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</si>
  <si>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</si>
  <si>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</si>
  <si>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</si>
  <si>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</si>
  <si>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</si>
  <si>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</si>
  <si>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</si>
  <si>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</si>
  <si>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</si>
  <si>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</si>
  <si>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</si>
  <si>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</si>
  <si>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</si>
  <si>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</si>
  <si>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</si>
  <si>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</si>
  <si>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</si>
  <si>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</si>
  <si>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</si>
  <si>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</si>
  <si>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</si>
  <si>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</si>
  <si>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</si>
  <si>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</si>
  <si>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</si>
  <si>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</si>
  <si>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</si>
  <si>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</si>
  <si>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</si>
  <si>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</si>
  <si>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</si>
  <si>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</si>
  <si>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</si>
  <si>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</si>
  <si>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</si>
  <si>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</si>
  <si>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</si>
  <si>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</si>
  <si>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</si>
  <si>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</si>
  <si>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</si>
  <si>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</si>
  <si>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</si>
  <si>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</si>
  <si>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</si>
  <si>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</si>
  <si>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</si>
  <si>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</si>
  <si>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</si>
  <si>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</si>
  <si>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</si>
  <si>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</si>
  <si>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</si>
  <si>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</si>
  <si>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</si>
  <si>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</si>
  <si>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</si>
  <si>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</si>
  <si>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</si>
  <si>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</si>
  <si>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</si>
  <si>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</si>
  <si>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</si>
  <si>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</si>
  <si>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</si>
  <si>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</si>
  <si>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</si>
  <si>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</si>
  <si>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</si>
  <si>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</si>
  <si>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</si>
  <si>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</si>
  <si>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</si>
  <si>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</si>
  <si>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</si>
  <si>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</si>
  <si>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</si>
  <si>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</si>
  <si>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</si>
  <si>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</si>
  <si>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</si>
  <si>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</si>
  <si>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</si>
  <si>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</si>
  <si>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</si>
  <si>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</si>
  <si>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</si>
  <si>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</si>
  <si>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</si>
  <si>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</si>
  <si>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</si>
  <si>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</si>
  <si>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</si>
  <si>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</si>
  <si>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</si>
  <si>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</si>
  <si>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</si>
  <si>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</si>
  <si>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</si>
  <si>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</si>
  <si>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</si>
  <si>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</si>
  <si>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</si>
  <si>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</si>
  <si>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</si>
  <si>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</si>
  <si>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</si>
  <si>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</si>
  <si>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</si>
  <si>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</si>
  <si>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</si>
  <si>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</si>
  <si>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</si>
  <si>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</si>
  <si>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</si>
  <si>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</si>
  <si>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</si>
  <si>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</si>
  <si>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</si>
  <si>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</si>
  <si>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</si>
  <si>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</si>
  <si>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</si>
  <si>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</si>
  <si>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</si>
  <si>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</si>
  <si>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</si>
  <si>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</si>
  <si>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</si>
  <si>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</si>
  <si>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</si>
  <si>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</si>
  <si>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</si>
  <si>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</si>
  <si>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</si>
  <si>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</si>
  <si>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</si>
  <si>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</si>
  <si>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</si>
  <si>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</si>
  <si>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</si>
  <si>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</si>
  <si>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</si>
  <si>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</si>
  <si>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</si>
  <si>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</si>
  <si>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</si>
  <si>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</si>
  <si>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</si>
  <si>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</si>
  <si>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</si>
  <si>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</si>
  <si>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</si>
  <si>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</si>
  <si>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</si>
  <si>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</si>
  <si>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</si>
  <si>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</si>
  <si>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</si>
  <si>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</si>
  <si>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</si>
  <si>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</si>
  <si>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</si>
  <si>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</si>
  <si>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</si>
  <si>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</si>
  <si>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</si>
  <si>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</si>
  <si>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</si>
  <si>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</si>
  <si>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</si>
  <si>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</si>
  <si>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</si>
  <si>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</si>
  <si>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</si>
  <si>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</si>
  <si>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</si>
  <si>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</si>
  <si>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</si>
  <si>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</si>
  <si>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</si>
  <si>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</si>
  <si>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</si>
  <si>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</si>
  <si>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</si>
  <si>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</si>
  <si>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</si>
  <si>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</si>
  <si>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</si>
  <si>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</si>
  <si>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</si>
  <si>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</si>
  <si>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</si>
  <si>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</si>
  <si>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</si>
  <si>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</si>
  <si>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</si>
  <si>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</si>
  <si>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</si>
  <si>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</si>
  <si>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</si>
  <si>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</si>
  <si>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</si>
  <si>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</si>
  <si>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</si>
  <si>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</si>
  <si>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</si>
  <si>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</si>
  <si>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</si>
  <si>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</si>
  <si>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</si>
  <si>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</si>
  <si>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</si>
  <si>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</si>
  <si>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</si>
  <si>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</si>
  <si>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</si>
  <si>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</si>
  <si>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</si>
  <si>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</si>
  <si>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</si>
  <si>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</si>
  <si>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</si>
  <si>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</si>
  <si>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</si>
  <si>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</si>
  <si>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</si>
  <si>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</si>
  <si>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</si>
  <si>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</si>
  <si>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</si>
  <si>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</si>
  <si>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</si>
  <si>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</si>
  <si>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</si>
  <si>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</si>
  <si>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</si>
  <si>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</si>
  <si>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</si>
  <si>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</si>
  <si>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</si>
  <si>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</si>
  <si>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</si>
  <si>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</si>
  <si>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</si>
  <si>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</si>
  <si>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</si>
  <si>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</si>
  <si>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</si>
  <si>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</si>
  <si>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</si>
  <si>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</si>
  <si>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</si>
  <si>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</si>
  <si>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</si>
  <si>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</si>
  <si>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</si>
  <si>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</si>
  <si>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</si>
  <si>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</si>
  <si>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</si>
  <si>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</si>
  <si>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</si>
  <si>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</si>
  <si>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</si>
  <si>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</si>
  <si>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</si>
  <si>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</si>
  <si>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</si>
  <si>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</si>
  <si>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</si>
  <si>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</si>
  <si>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</si>
  <si>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</si>
  <si>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</si>
  <si>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</si>
  <si>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</si>
  <si>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</si>
  <si>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</si>
  <si>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</si>
  <si>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</si>
  <si>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</si>
  <si>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</si>
  <si>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</si>
  <si>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</si>
  <si>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</si>
  <si>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</si>
  <si>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</si>
  <si>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</si>
  <si>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</si>
  <si>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</si>
  <si>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</si>
  <si>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</si>
  <si>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</si>
  <si>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</si>
  <si>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</si>
  <si>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</si>
  <si>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</si>
  <si>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</si>
  <si>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</si>
  <si>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</si>
  <si>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</si>
  <si>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</si>
  <si>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</si>
  <si>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</si>
  <si>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</si>
  <si>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</si>
  <si>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</si>
  <si>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</si>
  <si>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</si>
  <si>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</si>
  <si>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</si>
  <si>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</si>
  <si>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</si>
  <si>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</si>
  <si>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</si>
  <si>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</si>
  <si>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</si>
  <si>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</si>
  <si>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</si>
  <si>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</si>
  <si>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</si>
  <si>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</si>
  <si>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</si>
  <si>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</si>
  <si>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</si>
  <si>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</si>
  <si>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</si>
  <si>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</si>
  <si>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</si>
  <si>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</si>
  <si>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</si>
  <si>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</si>
  <si>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</si>
  <si>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</si>
  <si>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</si>
  <si>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</si>
  <si>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</si>
  <si>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</si>
  <si>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</si>
  <si>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</si>
  <si>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</si>
  <si>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</si>
  <si>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</si>
  <si>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</si>
  <si>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</si>
  <si>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</si>
  <si>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</si>
  <si>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</si>
  <si>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</si>
  <si>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</si>
  <si>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</si>
  <si>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</si>
  <si>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</si>
  <si>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</si>
  <si>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</si>
  <si>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</si>
  <si>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</si>
  <si>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</si>
  <si>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</si>
  <si>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</si>
  <si>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</si>
  <si>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</si>
  <si>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</si>
  <si>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</si>
  <si>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</si>
  <si>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</si>
  <si>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</si>
  <si>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</si>
  <si>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</si>
  <si>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</si>
  <si>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</si>
  <si>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</si>
  <si>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</si>
  <si>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</si>
  <si>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</si>
  <si>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</si>
  <si>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</si>
  <si>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</si>
  <si>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</si>
  <si>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</si>
  <si>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</si>
  <si>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</si>
  <si>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</si>
  <si>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</si>
  <si>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</si>
  <si>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</si>
  <si>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</si>
  <si>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</si>
  <si>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</si>
  <si>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</si>
  <si>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</si>
  <si>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</si>
  <si>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</si>
  <si>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</si>
  <si>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</si>
  <si>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</si>
  <si>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</si>
  <si>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</si>
  <si>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</si>
  <si>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</si>
  <si>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</si>
  <si>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</si>
  <si>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</si>
  <si>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</si>
  <si>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</si>
  <si>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</si>
  <si>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</si>
  <si>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</si>
  <si>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</si>
  <si>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</si>
  <si>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</si>
  <si>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</si>
  <si>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</si>
  <si>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</si>
  <si>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</si>
  <si>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</si>
  <si>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</si>
  <si>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</si>
  <si>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</si>
  <si>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</si>
  <si>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</si>
  <si>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</si>
  <si>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</si>
  <si>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</si>
  <si>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</si>
  <si>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</si>
  <si>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</si>
  <si>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</si>
  <si>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</si>
  <si>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</si>
  <si>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</si>
  <si>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</si>
  <si>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</si>
  <si>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</si>
  <si>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</si>
  <si>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</si>
  <si>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</si>
  <si>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</si>
  <si>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</si>
  <si>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</si>
  <si>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</si>
  <si>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</si>
  <si>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</si>
  <si>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</si>
  <si>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</si>
  <si>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</si>
  <si>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</si>
  <si>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</si>
  <si>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</si>
  <si>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</si>
  <si>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</si>
  <si>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</si>
  <si>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</si>
  <si>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</si>
  <si>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</si>
  <si>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</si>
  <si>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</si>
  <si>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</si>
  <si>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</si>
  <si>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</si>
  <si>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</si>
  <si>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</si>
  <si>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</si>
  <si>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</si>
  <si>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</si>
  <si>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</si>
  <si>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</si>
  <si>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</si>
  <si>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</si>
  <si>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</si>
  <si>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</si>
  <si>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</si>
  <si>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</si>
  <si>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</si>
  <si>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</si>
  <si>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</si>
  <si>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</si>
  <si>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</si>
  <si>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</si>
  <si>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</si>
  <si>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</si>
  <si>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</si>
  <si>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</si>
  <si>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</si>
  <si>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</si>
  <si>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</si>
  <si>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</si>
  <si>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</si>
  <si>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</si>
  <si>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</si>
  <si>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</si>
  <si>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</si>
  <si>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</si>
  <si>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</si>
  <si>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</si>
  <si>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</si>
  <si>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</si>
  <si>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</si>
  <si>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</si>
  <si>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</si>
  <si>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</si>
  <si>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</si>
  <si>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</si>
  <si>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</si>
  <si>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</si>
  <si>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</si>
  <si>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</si>
  <si>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</si>
  <si>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</si>
  <si>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</si>
  <si>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</si>
  <si>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</si>
  <si>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</si>
  <si>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</si>
  <si>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</si>
  <si>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</si>
  <si>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</si>
  <si>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</si>
  <si>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</si>
  <si>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</si>
  <si>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</si>
  <si>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</si>
  <si>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</si>
  <si>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</si>
  <si>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</si>
  <si>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</si>
  <si>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</si>
  <si>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</si>
  <si>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</si>
  <si>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</si>
  <si>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</si>
  <si>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</si>
  <si>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</si>
  <si>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</si>
  <si>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</si>
  <si>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</si>
  <si>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</si>
  <si>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</si>
  <si>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</si>
  <si>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</si>
  <si>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</si>
  <si>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</si>
  <si>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</si>
  <si>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</si>
  <si>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</si>
  <si>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</si>
  <si>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</si>
  <si>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</si>
  <si>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</si>
  <si>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</si>
  <si>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</si>
  <si>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</si>
  <si>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</si>
  <si>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</si>
  <si>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</si>
  <si>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</si>
  <si>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</si>
  <si>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</si>
  <si>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</si>
  <si>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</si>
  <si>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</si>
  <si>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</si>
  <si>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</si>
  <si>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</si>
  <si>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</si>
  <si>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</si>
  <si>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</si>
  <si>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</si>
  <si>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</si>
  <si>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</si>
  <si>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</si>
  <si>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</si>
  <si>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</si>
  <si>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</si>
  <si>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</si>
  <si>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</si>
  <si>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</si>
  <si>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</si>
  <si>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</si>
  <si>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</si>
  <si>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</si>
  <si>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</si>
  <si>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</si>
  <si>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</si>
  <si>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</si>
  <si>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</si>
  <si>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</si>
  <si>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</si>
  <si>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</si>
  <si>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</si>
  <si>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</si>
  <si>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</si>
  <si>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</si>
  <si>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</si>
  <si>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</si>
  <si>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</si>
  <si>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</si>
  <si>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</si>
  <si>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</si>
  <si>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</si>
  <si>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</si>
  <si>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</si>
  <si>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</si>
  <si>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</si>
  <si>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</si>
  <si>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</si>
  <si>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</si>
  <si>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</si>
  <si>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</si>
  <si>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</si>
  <si>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</si>
  <si>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</si>
  <si>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</si>
  <si>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</si>
  <si>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</si>
  <si>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</si>
  <si>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</si>
  <si>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</si>
  <si>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</si>
  <si>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</si>
  <si>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</si>
  <si>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</si>
  <si>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</si>
  <si>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</si>
  <si>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</si>
  <si>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</si>
  <si>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</si>
  <si>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</si>
  <si>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</si>
  <si>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</si>
  <si>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</si>
  <si>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</si>
  <si>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</si>
  <si>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</si>
  <si>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</si>
  <si>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</si>
  <si>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</si>
  <si>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</si>
  <si>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</si>
  <si>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</si>
  <si>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</si>
  <si>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</si>
  <si>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</si>
  <si>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</si>
  <si>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</si>
  <si>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</si>
  <si>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</si>
  <si>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</si>
  <si>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</si>
  <si>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</si>
  <si>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</si>
  <si>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</si>
  <si>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</si>
  <si>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</si>
  <si>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</si>
  <si>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</si>
  <si>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</si>
  <si>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</si>
  <si>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</si>
  <si>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</si>
  <si>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</si>
  <si>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</si>
  <si>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</si>
  <si>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</si>
  <si>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</si>
  <si>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</si>
  <si>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</si>
  <si>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</si>
  <si>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</si>
  <si>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</si>
  <si>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</si>
  <si>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</si>
  <si>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</si>
  <si>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</si>
  <si>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</si>
  <si>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</si>
  <si>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</si>
  <si>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</si>
  <si>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</si>
  <si>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</si>
  <si>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</si>
  <si>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</si>
  <si>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</si>
  <si>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</si>
  <si>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</si>
  <si>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</si>
  <si>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</si>
  <si>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</si>
  <si>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</si>
  <si>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</si>
  <si>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</si>
  <si>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</si>
  <si>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</si>
  <si>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</si>
  <si>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</si>
  <si>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</si>
  <si>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</si>
  <si>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</si>
  <si>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</si>
  <si>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</si>
  <si>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</si>
  <si>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</si>
  <si>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</si>
  <si>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</si>
  <si>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</si>
  <si>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</si>
  <si>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</si>
  <si>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</si>
  <si>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</si>
  <si>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</si>
  <si>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</si>
  <si>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</si>
  <si>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</si>
  <si>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</si>
  <si>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</si>
  <si>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</si>
  <si>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</si>
  <si>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</si>
  <si>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</si>
  <si>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</si>
  <si>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</si>
  <si>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</si>
  <si>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</si>
  <si>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</si>
  <si>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</si>
  <si>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</si>
  <si>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</si>
  <si>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</si>
  <si>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</si>
  <si>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</si>
  <si>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</si>
  <si>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</si>
  <si>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</si>
  <si>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</si>
  <si>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</si>
  <si>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</si>
  <si>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</si>
  <si>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</si>
  <si>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</si>
  <si>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</si>
  <si>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</si>
  <si>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</si>
  <si>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</si>
  <si>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</si>
  <si>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</si>
  <si>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</si>
  <si>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</si>
  <si>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</si>
  <si>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</si>
  <si>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</si>
  <si>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</si>
  <si>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</si>
  <si>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</si>
  <si>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</si>
  <si>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</si>
  <si>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</si>
  <si>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</si>
  <si>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</si>
  <si>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</si>
  <si>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</si>
  <si>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</si>
  <si>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</si>
  <si>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</si>
  <si>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</si>
  <si>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</si>
  <si>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</si>
  <si>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</si>
  <si>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</si>
  <si>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</si>
  <si>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</si>
  <si>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</si>
  <si>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</si>
  <si>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</si>
  <si>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</si>
  <si>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</si>
  <si>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</si>
  <si>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</si>
  <si>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</si>
  <si>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</si>
  <si>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</si>
  <si>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</si>
  <si>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</si>
  <si>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</si>
  <si>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</si>
  <si>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</si>
  <si>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</si>
  <si>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</si>
  <si>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</si>
  <si>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</si>
  <si>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</si>
  <si>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</si>
  <si>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</si>
  <si>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</si>
  <si>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</si>
  <si>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</si>
  <si>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</si>
  <si>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</si>
  <si>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</si>
  <si>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</si>
  <si>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</si>
  <si>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</si>
  <si>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</si>
  <si>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</si>
  <si>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</si>
  <si>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</si>
  <si>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</si>
  <si>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</si>
  <si>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</si>
  <si>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</si>
  <si>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</si>
  <si>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</si>
  <si>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</si>
  <si>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</si>
  <si>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</si>
  <si>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</si>
  <si>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</si>
  <si>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</si>
  <si>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</si>
  <si>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</si>
  <si>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</si>
  <si>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</si>
  <si>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</si>
  <si>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</si>
  <si>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</si>
  <si>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</si>
  <si>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</si>
  <si>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</si>
  <si>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</si>
  <si>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</si>
  <si>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</si>
  <si>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</si>
  <si>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</si>
  <si>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</si>
  <si>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</si>
  <si>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</si>
  <si>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</si>
  <si>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</si>
  <si>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</si>
  <si>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</si>
  <si>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</si>
  <si>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</si>
  <si>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</si>
  <si>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</si>
  <si>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</si>
  <si>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</si>
  <si>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</si>
  <si>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</si>
  <si>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</si>
  <si>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</si>
  <si>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</si>
  <si>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</si>
  <si>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</si>
  <si>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</si>
  <si>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</si>
  <si>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</si>
  <si>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</si>
  <si>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</si>
  <si>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</si>
  <si>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</si>
  <si>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</si>
  <si>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</si>
  <si>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</si>
  <si>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</si>
  <si>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</si>
  <si>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</si>
  <si>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</si>
  <si>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</si>
  <si>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</si>
  <si>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</si>
  <si>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</si>
  <si>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</si>
  <si>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</si>
  <si>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</si>
  <si>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</si>
  <si>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</si>
  <si>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</si>
  <si>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</si>
  <si>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</si>
  <si>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</si>
  <si>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</si>
  <si>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</si>
  <si>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</si>
  <si>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</si>
  <si>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</si>
  <si>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</si>
  <si>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</si>
  <si>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</si>
  <si>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</si>
  <si>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</si>
  <si>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</si>
  <si>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</si>
  <si>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</si>
  <si>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</si>
  <si>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</si>
  <si>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</si>
  <si>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</si>
  <si>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</si>
  <si>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</si>
  <si>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</si>
  <si>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</si>
  <si>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</si>
  <si>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</si>
  <si>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</si>
  <si>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</si>
  <si>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</si>
  <si>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</si>
  <si>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</si>
  <si>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</si>
  <si>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</si>
  <si>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</si>
  <si>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</si>
  <si>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</si>
  <si>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</si>
  <si>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</si>
  <si>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</si>
  <si>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</si>
  <si>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</si>
  <si>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</si>
  <si>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</si>
  <si>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</si>
  <si>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</si>
  <si>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</si>
  <si>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</si>
  <si>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</si>
  <si>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</si>
  <si>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</si>
  <si>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</si>
  <si>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</si>
  <si>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</si>
  <si>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</si>
  <si>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</si>
  <si>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</si>
  <si>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</si>
  <si>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</si>
  <si>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</si>
  <si>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</si>
  <si>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</si>
  <si>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</si>
  <si>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</si>
  <si>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</si>
  <si>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</si>
  <si>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</si>
  <si>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</si>
  <si>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</si>
  <si>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</si>
  <si>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</si>
  <si>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</si>
  <si>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</si>
  <si>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</si>
  <si>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</si>
  <si>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</si>
  <si>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</si>
  <si>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</si>
  <si>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</si>
  <si>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</si>
  <si>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</si>
  <si>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</si>
  <si>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</si>
  <si>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</si>
  <si>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</si>
  <si>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</si>
  <si>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</si>
  <si>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</si>
  <si>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</si>
  <si>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</si>
  <si>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</si>
  <si>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</si>
  <si>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</si>
  <si>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</si>
  <si>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</si>
  <si>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</si>
  <si>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</si>
  <si>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</si>
  <si>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</si>
  <si>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</si>
  <si>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</si>
  <si>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</si>
  <si>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</si>
  <si>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</si>
  <si>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</si>
  <si>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</si>
  <si>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</si>
  <si>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</si>
  <si>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</si>
  <si>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</si>
  <si>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</si>
  <si>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</si>
  <si>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</si>
  <si>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</si>
  <si>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</si>
  <si>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</si>
  <si>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</si>
  <si>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</si>
  <si>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</si>
  <si>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</si>
  <si>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</si>
  <si>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</si>
  <si>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</si>
  <si>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</si>
  <si>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</si>
  <si>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</si>
  <si>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</si>
  <si>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</si>
  <si>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</si>
  <si>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</si>
  <si>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</si>
  <si>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</si>
  <si>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</si>
  <si>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</si>
  <si>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</si>
  <si>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</si>
  <si>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</si>
  <si>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</si>
  <si>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</si>
  <si>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</si>
  <si>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</si>
  <si>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</si>
  <si>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</si>
  <si>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</si>
  <si>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</si>
  <si>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</si>
  <si>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</si>
  <si>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</si>
  <si>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</si>
  <si>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</si>
  <si>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</si>
  <si>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</si>
  <si>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</si>
  <si>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</si>
  <si>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</si>
  <si>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</si>
  <si>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</si>
  <si>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</si>
  <si>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</si>
  <si>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</si>
  <si>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</si>
  <si>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</si>
  <si>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</si>
  <si>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</si>
  <si>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</si>
  <si>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</si>
  <si>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</si>
  <si>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</si>
  <si>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</si>
  <si>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</si>
  <si>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</si>
  <si>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</si>
  <si>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</si>
  <si>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</si>
  <si>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</si>
  <si>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</si>
  <si>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</si>
  <si>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</si>
  <si>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</si>
  <si>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</si>
  <si>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</si>
  <si>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</si>
  <si>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</si>
  <si>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</si>
  <si>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</si>
  <si>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</si>
  <si>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</si>
  <si>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</si>
  <si>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</si>
  <si>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</si>
  <si>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</si>
  <si>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</si>
  <si>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</si>
  <si>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</si>
  <si>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</si>
  <si>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</si>
  <si>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</si>
  <si>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</si>
  <si>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</si>
  <si>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</si>
  <si>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</si>
  <si>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</si>
  <si>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</si>
  <si>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</si>
  <si>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</si>
  <si>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</si>
  <si>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</si>
  <si>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</si>
  <si>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</si>
  <si>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</si>
  <si>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</si>
  <si>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</si>
  <si>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</si>
  <si>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</si>
  <si>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</si>
  <si>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</si>
  <si>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</si>
  <si>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</si>
  <si>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</si>
  <si>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</si>
  <si>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</si>
  <si>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</si>
  <si>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</si>
  <si>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</si>
  <si>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</si>
  <si>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</si>
  <si>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</si>
  <si>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</si>
  <si>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</si>
  <si>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</si>
  <si>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</si>
  <si>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</si>
  <si>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</si>
  <si>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</si>
  <si>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</si>
  <si>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</si>
  <si>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</si>
  <si>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</si>
  <si>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</si>
  <si>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</si>
  <si>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</si>
  <si>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</si>
  <si>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</si>
  <si>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</si>
  <si>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</si>
  <si>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</si>
  <si>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</si>
  <si>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</si>
  <si>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</si>
  <si>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</si>
  <si>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</si>
  <si>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</si>
  <si>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</si>
  <si>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</si>
  <si>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</si>
  <si>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</si>
  <si>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</si>
  <si>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</si>
  <si>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</si>
  <si>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</si>
  <si>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</si>
  <si>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</si>
  <si>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</si>
  <si>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</si>
  <si>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</si>
  <si>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</si>
  <si>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</si>
  <si>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</si>
  <si>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</si>
  <si>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</si>
  <si>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</si>
  <si>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</si>
  <si>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</si>
  <si>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</si>
  <si>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</si>
  <si>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</si>
  <si>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</si>
  <si>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</si>
  <si>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</si>
  <si>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</si>
  <si>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</si>
  <si>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</si>
  <si>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</si>
  <si>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</si>
  <si>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</si>
  <si>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</si>
  <si>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</si>
  <si>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</si>
  <si>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</si>
  <si>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</si>
  <si>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</si>
  <si>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</si>
  <si>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</si>
  <si>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</si>
  <si>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</si>
  <si>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</si>
  <si>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</si>
  <si>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</si>
  <si>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</si>
  <si>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</si>
  <si>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</si>
  <si>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</si>
  <si>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</si>
  <si>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</si>
  <si>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</si>
  <si>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</si>
  <si>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</si>
  <si>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</si>
  <si>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</si>
  <si>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</si>
  <si>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</si>
  <si>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</si>
  <si>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</si>
  <si>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</si>
  <si>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</si>
  <si>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</si>
  <si>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</si>
  <si>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</si>
  <si>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</si>
  <si>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</si>
  <si>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</si>
  <si>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</si>
  <si>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</si>
  <si>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</si>
  <si>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</si>
  <si>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</si>
  <si>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</si>
  <si>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</si>
  <si>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</si>
  <si>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</si>
  <si>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</si>
  <si>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</si>
  <si>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</si>
  <si>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</si>
  <si>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</si>
  <si>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</si>
  <si>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</si>
  <si>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</si>
  <si>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</si>
  <si>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</si>
  <si>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</si>
  <si>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</si>
  <si>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</si>
  <si>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</si>
  <si>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</si>
  <si>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</si>
  <si>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</si>
  <si>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</si>
  <si>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</si>
  <si>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</si>
  <si>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</si>
  <si>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</si>
  <si>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</si>
  <si>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</si>
  <si>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</si>
  <si>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</si>
  <si>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</si>
  <si>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</si>
  <si>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</si>
  <si>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</si>
  <si>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</si>
  <si>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</si>
  <si>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</si>
  <si>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</si>
  <si>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</si>
  <si>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</si>
  <si>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</si>
  <si>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</si>
  <si>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</si>
  <si>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</si>
  <si>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</si>
  <si>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</si>
  <si>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</si>
  <si>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</si>
  <si>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</si>
  <si>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</si>
  <si>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</si>
  <si>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</si>
  <si>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</si>
  <si>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</si>
  <si>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</si>
  <si>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</si>
  <si>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</si>
  <si>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</si>
  <si>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</si>
  <si>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</si>
  <si>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</si>
  <si>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</si>
  <si>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</si>
  <si>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</si>
  <si>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</si>
  <si>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</si>
  <si>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</si>
  <si>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</si>
  <si>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</si>
  <si>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</si>
  <si>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</si>
  <si>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</si>
  <si>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</si>
  <si>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</si>
  <si>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</si>
  <si>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</si>
  <si>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</si>
  <si>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</si>
  <si>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</si>
  <si>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</si>
  <si>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</si>
  <si>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</si>
  <si>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</si>
  <si>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</si>
  <si>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</si>
  <si>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</si>
  <si>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</si>
  <si>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</si>
  <si>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</si>
  <si>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</si>
  <si>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</si>
  <si>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</si>
  <si>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</si>
  <si>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</si>
  <si>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</si>
  <si>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</si>
  <si>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</si>
  <si>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</si>
  <si>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</si>
  <si>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</si>
  <si>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</si>
  <si>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</si>
  <si>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</si>
  <si>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</si>
  <si>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</si>
  <si>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</si>
  <si>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</si>
  <si>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</si>
  <si>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</si>
  <si>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</si>
  <si>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</si>
  <si>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</si>
  <si>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</si>
  <si>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</si>
  <si>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</si>
  <si>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</si>
  <si>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</si>
  <si>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</si>
  <si>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</si>
  <si>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</si>
  <si>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</si>
  <si>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</si>
  <si>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</si>
  <si>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</si>
  <si>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</si>
  <si>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</si>
  <si>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</si>
  <si>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</si>
  <si>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</si>
  <si>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</si>
  <si>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</si>
  <si>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</si>
  <si>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</si>
  <si>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</si>
  <si>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</si>
  <si>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</si>
  <si>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</si>
  <si>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</si>
  <si>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</si>
  <si>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</si>
  <si>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</si>
  <si>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</si>
  <si>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</si>
  <si>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</si>
  <si>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</si>
  <si>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</si>
  <si>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</si>
  <si>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</si>
  <si>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</si>
  <si>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</si>
  <si>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</si>
  <si>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</si>
  <si>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</si>
  <si>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</si>
  <si>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</si>
  <si>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</si>
  <si>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</si>
  <si>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</si>
  <si>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</si>
  <si>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</si>
  <si>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</si>
  <si>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</si>
  <si>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</si>
  <si>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</si>
  <si>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</si>
  <si>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</si>
  <si>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</si>
  <si>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</si>
  <si>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</si>
  <si>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</si>
  <si>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</si>
  <si>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</si>
  <si>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</si>
  <si>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</si>
  <si>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</si>
  <si>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</si>
  <si>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</si>
  <si>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</si>
  <si>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</si>
  <si>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</si>
  <si>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</si>
  <si>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</si>
  <si>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</si>
  <si>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</si>
  <si>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</si>
  <si>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</si>
  <si>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</si>
  <si>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</si>
  <si>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</si>
  <si>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</si>
  <si>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</si>
  <si>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</si>
  <si>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</si>
  <si>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</si>
  <si>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</si>
  <si>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</si>
  <si>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</si>
  <si>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</si>
  <si>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</si>
  <si>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</si>
  <si>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</si>
  <si>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</si>
  <si>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</si>
  <si>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</si>
  <si>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</si>
  <si>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</si>
  <si>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</si>
  <si>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</si>
  <si>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</si>
  <si>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</si>
  <si>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</si>
  <si>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</si>
  <si>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</si>
  <si>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</si>
  <si>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</si>
  <si>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</si>
  <si>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</si>
  <si>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</si>
  <si>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</si>
  <si>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</si>
  <si>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</si>
  <si>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</si>
  <si>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</si>
  <si>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</si>
  <si>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</si>
  <si>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</si>
  <si>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</si>
  <si>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</si>
  <si>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</si>
  <si>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</si>
  <si>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</si>
  <si>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</si>
  <si>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</si>
  <si>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</si>
  <si>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</si>
  <si>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</si>
  <si>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</si>
  <si>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</si>
  <si>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</si>
  <si>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</si>
  <si>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</si>
  <si>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</si>
  <si>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</si>
  <si>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</si>
  <si>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</si>
  <si>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</si>
  <si>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</si>
  <si>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</si>
  <si>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</si>
  <si>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</si>
  <si>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</si>
  <si>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</si>
  <si>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</si>
  <si>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</si>
  <si>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</si>
  <si>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</si>
  <si>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</si>
  <si>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</si>
  <si>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</si>
  <si>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</si>
  <si>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</si>
  <si>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</si>
  <si>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</si>
  <si>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</si>
  <si>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</si>
  <si>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</si>
  <si>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</si>
  <si>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</si>
  <si>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</si>
  <si>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</si>
  <si>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</si>
  <si>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</si>
  <si>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</si>
  <si>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</si>
  <si>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</si>
  <si>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</si>
  <si>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</si>
  <si>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</si>
  <si>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</si>
  <si>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</si>
  <si>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</si>
  <si>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</si>
  <si>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</si>
  <si>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</si>
  <si>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</si>
  <si>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</si>
  <si>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</si>
  <si>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</si>
  <si>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</si>
  <si>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</si>
  <si>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</si>
  <si>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</si>
  <si>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</si>
  <si>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</si>
  <si>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</si>
  <si>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</si>
  <si>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</si>
  <si>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</si>
  <si>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</si>
  <si>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</si>
  <si>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</si>
  <si>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</si>
  <si>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</si>
  <si>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</si>
  <si>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</si>
  <si>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</si>
  <si>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</si>
  <si>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</si>
  <si>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</si>
  <si>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</si>
  <si>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</si>
  <si>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</si>
  <si>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</si>
  <si>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</si>
  <si>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</si>
  <si>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</si>
  <si>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</si>
  <si>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</si>
  <si>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</si>
  <si>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</si>
  <si>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</si>
  <si>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</si>
  <si>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</si>
  <si>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</si>
  <si>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</si>
  <si>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</si>
  <si>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</si>
  <si>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</si>
  <si>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</si>
  <si>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</si>
  <si>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</si>
  <si>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</si>
  <si>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</si>
  <si>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</si>
  <si>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</si>
  <si>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</si>
  <si>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</si>
  <si>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</si>
  <si>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</si>
  <si>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</si>
  <si>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</si>
  <si>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</si>
  <si>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</si>
  <si>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</si>
  <si>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</si>
  <si>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</si>
  <si>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</si>
  <si>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</si>
  <si>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</si>
  <si>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</si>
  <si>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</si>
  <si>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</si>
  <si>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</si>
  <si>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</si>
  <si>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</si>
  <si>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</si>
  <si>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</si>
  <si>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</si>
  <si>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</si>
  <si>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</si>
  <si>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</si>
  <si>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</si>
  <si>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</si>
  <si>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</si>
  <si>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</si>
  <si>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</si>
  <si>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</si>
  <si>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</si>
  <si>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</si>
  <si>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</si>
  <si>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</si>
  <si>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</si>
  <si>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</si>
  <si>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</si>
  <si>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</si>
  <si>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</si>
  <si>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</si>
  <si>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</si>
  <si>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</si>
  <si>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</si>
  <si>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</si>
  <si>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</si>
  <si>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</si>
  <si>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</si>
  <si>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</si>
  <si>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</si>
  <si>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</si>
  <si>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</si>
  <si>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</si>
  <si>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</si>
  <si>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</si>
  <si>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</si>
  <si>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</si>
  <si>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</si>
  <si>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</si>
  <si>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</si>
  <si>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</si>
  <si>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</si>
  <si>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</si>
  <si>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</si>
  <si>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</si>
  <si>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</si>
  <si>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</si>
  <si>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</si>
  <si>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</si>
  <si>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</si>
  <si>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</si>
  <si>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</si>
  <si>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</si>
  <si>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</si>
  <si>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</si>
  <si>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</si>
  <si>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</si>
  <si>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</si>
  <si>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</si>
  <si>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</si>
  <si>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</si>
  <si>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</si>
  <si>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</si>
  <si>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</si>
  <si>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</si>
  <si>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</si>
  <si>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</si>
  <si>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</si>
  <si>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</si>
  <si>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</si>
  <si>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</si>
  <si>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</si>
  <si>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</si>
  <si>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</si>
  <si>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</si>
  <si>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</si>
  <si>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</si>
  <si>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</si>
  <si>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</si>
  <si>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</si>
  <si>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</si>
  <si>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</si>
  <si>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</si>
  <si>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</si>
  <si>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</si>
  <si>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</si>
  <si>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</si>
  <si>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</si>
  <si>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</si>
  <si>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</si>
  <si>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</si>
  <si>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</si>
  <si>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</si>
  <si>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</si>
  <si>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</si>
  <si>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</si>
  <si>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</si>
  <si>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</si>
  <si>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</si>
  <si>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</si>
  <si>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</si>
  <si>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</si>
  <si>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</si>
  <si>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</si>
  <si>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</si>
  <si>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</si>
  <si>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</si>
  <si>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</si>
  <si>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</si>
  <si>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</si>
  <si>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</si>
  <si>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</si>
  <si>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</si>
  <si>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</si>
  <si>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</si>
  <si>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</si>
  <si>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</si>
  <si>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</si>
  <si>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</si>
  <si>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</si>
  <si>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</si>
  <si>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</si>
  <si>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</si>
  <si>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</si>
  <si>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</si>
  <si>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</si>
  <si>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</si>
  <si>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</si>
  <si>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</si>
  <si>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</si>
  <si>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</si>
  <si>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</si>
  <si>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</si>
  <si>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</si>
  <si>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</si>
  <si>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</si>
  <si>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</si>
  <si>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</si>
  <si>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</si>
  <si>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</si>
  <si>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</si>
  <si>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</si>
  <si>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</si>
  <si>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</si>
  <si>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</si>
  <si>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</si>
  <si>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</si>
  <si>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</si>
  <si>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</si>
  <si>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</si>
  <si>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</si>
  <si>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</si>
  <si>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</si>
  <si>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</si>
  <si>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</si>
  <si>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</si>
  <si>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</si>
  <si>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</si>
  <si>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</si>
  <si>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</si>
  <si>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</si>
  <si>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</si>
  <si>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</si>
  <si>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</si>
  <si>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</si>
  <si>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</si>
  <si>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</si>
  <si>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</si>
  <si>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</si>
  <si>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</si>
  <si>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</si>
  <si>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</si>
  <si>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</si>
  <si>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</si>
  <si>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</si>
  <si>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</si>
  <si>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</si>
  <si>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</si>
  <si>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</si>
  <si>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</si>
  <si>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</si>
  <si>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</si>
  <si>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</si>
  <si>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</si>
  <si>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</si>
  <si>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</si>
  <si>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</si>
  <si>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</si>
  <si>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</si>
  <si>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</si>
  <si>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</si>
  <si>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</si>
  <si>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</si>
  <si>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</si>
  <si>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</si>
  <si>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</si>
  <si>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</si>
  <si>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</si>
  <si>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</si>
  <si>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</si>
  <si>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</si>
  <si>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</si>
  <si>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</si>
  <si>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</si>
  <si>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</si>
  <si>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</si>
  <si>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</si>
  <si>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</si>
  <si>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</si>
  <si>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</si>
  <si>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</si>
  <si>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</si>
  <si>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</si>
  <si>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</si>
  <si>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</si>
  <si>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</si>
  <si>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</si>
  <si>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</si>
  <si>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</si>
  <si>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</si>
  <si>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</si>
  <si>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</si>
  <si>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</si>
  <si>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</si>
  <si>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</si>
  <si>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</si>
  <si>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</si>
  <si>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</si>
  <si>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</si>
  <si>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</si>
  <si>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</si>
  <si>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</si>
  <si>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</si>
  <si>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</si>
  <si>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</si>
  <si>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</si>
  <si>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</si>
  <si>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</si>
  <si>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</si>
  <si>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</si>
  <si>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</si>
  <si>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</si>
  <si>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</si>
  <si>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</si>
  <si>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</si>
  <si>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</si>
  <si>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</si>
  <si>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</si>
  <si>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</si>
  <si>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</si>
  <si>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</si>
  <si>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</si>
  <si>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</si>
  <si>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</si>
  <si>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</si>
  <si>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</si>
  <si>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</si>
  <si>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</si>
  <si>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</si>
  <si>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</si>
  <si>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</si>
  <si>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</si>
  <si>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</si>
  <si>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</si>
  <si>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</si>
  <si>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</si>
  <si>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</si>
  <si>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</si>
  <si>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</si>
  <si>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</si>
  <si>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</si>
  <si>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</si>
  <si>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</si>
  <si>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</si>
  <si>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</si>
  <si>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</si>
  <si>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</si>
  <si>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</si>
  <si>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</si>
  <si>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</si>
  <si>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</si>
  <si>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</si>
  <si>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</si>
  <si>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</si>
  <si>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</si>
  <si>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</si>
  <si>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</si>
  <si>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</si>
  <si>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</si>
  <si>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</si>
  <si>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</si>
  <si>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</si>
  <si>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</si>
  <si>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</si>
  <si>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</si>
  <si>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</si>
  <si>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</si>
  <si>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</si>
  <si>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</si>
  <si>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</si>
  <si>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</si>
  <si>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</si>
  <si>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</si>
  <si>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</si>
  <si>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</si>
  <si>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</si>
  <si>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</si>
  <si>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</si>
  <si>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</si>
  <si>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</si>
  <si>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</si>
  <si>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</si>
  <si>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</si>
  <si>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</si>
  <si>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</si>
  <si>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</si>
  <si>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</si>
  <si>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</si>
  <si>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</si>
  <si>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</si>
  <si>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</si>
  <si>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</si>
  <si>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</si>
  <si>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</si>
  <si>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</si>
  <si>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</si>
  <si>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</si>
  <si>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</si>
  <si>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</si>
  <si>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</si>
  <si>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</si>
  <si>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</si>
  <si>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</si>
  <si>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</si>
  <si>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</si>
  <si>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</si>
  <si>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</si>
  <si>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</si>
  <si>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</si>
  <si>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</si>
  <si>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</si>
  <si>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</si>
  <si>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</si>
  <si>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</si>
  <si>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</si>
  <si>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</si>
  <si>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</si>
  <si>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</si>
  <si>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</si>
  <si>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</si>
  <si>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</si>
  <si>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</si>
  <si>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</si>
  <si>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</si>
  <si>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</si>
  <si>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</si>
  <si>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</si>
  <si>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</si>
  <si>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</si>
  <si>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</si>
  <si>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</si>
  <si>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</si>
  <si>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</si>
  <si>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</si>
  <si>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</si>
  <si>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</si>
  <si>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</si>
  <si>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</si>
  <si>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</si>
  <si>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</si>
  <si>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</si>
  <si>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</si>
  <si>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</si>
  <si>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</si>
  <si>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</si>
  <si>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</si>
  <si>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</si>
  <si>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</si>
  <si>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</si>
  <si>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</si>
  <si>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</si>
  <si>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</si>
  <si>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</si>
  <si>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</si>
  <si>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</si>
  <si>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</si>
  <si>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</si>
  <si>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</si>
  <si>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</si>
  <si>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</si>
  <si>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</si>
  <si>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</si>
  <si>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</si>
  <si>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</si>
  <si>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</si>
  <si>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</si>
  <si>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</si>
  <si>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</si>
  <si>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</si>
  <si>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</si>
  <si>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</si>
  <si>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</si>
  <si>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</si>
  <si>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</si>
  <si>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</si>
  <si>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</si>
  <si>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</si>
  <si>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</si>
  <si>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</si>
  <si>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</si>
  <si>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</si>
  <si>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</si>
  <si>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</si>
  <si>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</si>
  <si>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</si>
  <si>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</si>
  <si>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</si>
  <si>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</si>
  <si>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</si>
  <si>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</si>
  <si>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</si>
  <si>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</si>
  <si>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</si>
  <si>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</si>
  <si>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</si>
  <si>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</si>
  <si>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</si>
  <si>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</si>
  <si>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</si>
  <si>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</si>
  <si>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</si>
  <si>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</si>
  <si>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</si>
  <si>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</si>
  <si>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</si>
  <si>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</si>
  <si>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</si>
  <si>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</si>
  <si>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</si>
  <si>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</si>
  <si>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</si>
  <si>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</si>
  <si>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</si>
  <si>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</si>
  <si>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</si>
  <si>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</si>
  <si>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</si>
  <si>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</si>
  <si>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</si>
  <si>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</si>
  <si>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</si>
  <si>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</si>
  <si>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</si>
  <si>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</si>
  <si>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</si>
  <si>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</si>
  <si>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</si>
  <si>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</si>
  <si>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</si>
  <si>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</si>
  <si>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</si>
  <si>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</si>
  <si>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</si>
  <si>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</si>
  <si>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</si>
  <si>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</si>
  <si>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</si>
  <si>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</si>
  <si>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</si>
  <si>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</si>
  <si>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</si>
  <si>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</si>
  <si>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</si>
  <si>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</si>
  <si>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</si>
  <si>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</si>
  <si>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</si>
  <si>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</si>
  <si>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</si>
  <si>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</si>
  <si>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</si>
  <si>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</si>
  <si>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</si>
  <si>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</si>
  <si>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</si>
  <si>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</si>
  <si>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</si>
  <si>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</si>
  <si>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</si>
  <si>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</si>
  <si>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</si>
  <si>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</si>
  <si>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</si>
  <si>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</si>
  <si>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</si>
  <si>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</si>
  <si>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</si>
  <si>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</si>
  <si>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</si>
  <si>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</si>
  <si>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</si>
  <si>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</si>
  <si>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</si>
  <si>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</si>
  <si>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</si>
  <si>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</si>
  <si>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</si>
  <si>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</si>
  <si>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</si>
  <si>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</si>
  <si>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</si>
  <si>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</si>
  <si>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</si>
  <si>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</si>
  <si>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</si>
  <si>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</si>
  <si>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</si>
  <si>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</si>
  <si>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</si>
  <si>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</si>
  <si>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</si>
  <si>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</si>
  <si>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</si>
  <si>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</si>
  <si>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</si>
  <si>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</si>
  <si>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</si>
  <si>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</si>
  <si>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</si>
  <si>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</si>
  <si>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</si>
  <si>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</si>
  <si>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</si>
  <si>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</si>
  <si>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</si>
  <si>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</si>
  <si>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</si>
  <si>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</si>
  <si>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</si>
  <si>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</si>
  <si>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</si>
  <si>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</si>
  <si>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</si>
  <si>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</si>
  <si>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</si>
  <si>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</si>
  <si>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</si>
  <si>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</si>
  <si>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</si>
  <si>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</si>
  <si>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</si>
  <si>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</si>
  <si>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</si>
  <si>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</si>
  <si>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</si>
  <si>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</si>
  <si>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</si>
  <si>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</si>
  <si>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</si>
  <si>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</si>
  <si>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</si>
  <si>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</si>
  <si>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</si>
  <si>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</si>
  <si>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</si>
  <si>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</si>
  <si>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</si>
  <si>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</si>
  <si>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</si>
  <si>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</si>
  <si>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</si>
  <si>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</si>
  <si>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</si>
  <si>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</si>
  <si>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</si>
  <si>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</si>
  <si>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</si>
  <si>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</si>
  <si>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</si>
  <si>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</si>
  <si>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</si>
  <si>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</si>
  <si>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</si>
  <si>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</si>
  <si>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</si>
  <si>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</si>
  <si>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</si>
  <si>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</si>
  <si>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</si>
  <si>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</si>
  <si>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</si>
  <si>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</si>
  <si>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</si>
  <si>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</si>
  <si>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</si>
  <si>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</si>
  <si>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</si>
  <si>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</si>
  <si>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</si>
  <si>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</si>
  <si>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</si>
  <si>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</si>
  <si>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</si>
  <si>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</si>
  <si>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</si>
  <si>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</si>
  <si>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</si>
  <si>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</si>
  <si>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</si>
  <si>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</si>
  <si>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</si>
  <si>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</si>
  <si>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</si>
  <si>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</si>
  <si>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</si>
  <si>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</si>
  <si>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</si>
  <si>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</si>
  <si>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</si>
  <si>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</si>
  <si>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</si>
  <si>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</si>
  <si>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</si>
  <si>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</si>
  <si>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</si>
  <si>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</si>
  <si>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</si>
  <si>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</si>
  <si>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</si>
  <si>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</si>
  <si>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</si>
  <si>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</si>
  <si>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</si>
  <si>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</si>
  <si>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</si>
  <si>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</si>
  <si>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</si>
  <si>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</si>
  <si>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</si>
  <si>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</si>
  <si>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</si>
  <si>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</si>
  <si>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</si>
  <si>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</si>
  <si>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</si>
  <si>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</si>
  <si>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</si>
  <si>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</si>
  <si>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</si>
  <si>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</si>
  <si>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</si>
  <si>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</si>
  <si>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</si>
  <si>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</si>
  <si>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</si>
  <si>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</si>
  <si>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</si>
  <si>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</si>
  <si>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</si>
  <si>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</si>
  <si>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</si>
  <si>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</si>
  <si>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</si>
  <si>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</si>
  <si>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</si>
  <si>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</si>
  <si>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</si>
  <si>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</si>
  <si>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</si>
  <si>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</si>
  <si>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</si>
  <si>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</si>
  <si>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</si>
  <si>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</si>
  <si>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</si>
  <si>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</si>
  <si>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</si>
  <si>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</si>
  <si>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</si>
  <si>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</si>
  <si>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</si>
  <si>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</si>
  <si>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</si>
  <si>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</si>
  <si>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</si>
  <si>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</si>
  <si>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</si>
  <si>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</si>
  <si>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</si>
  <si>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</si>
  <si>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</si>
  <si>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</si>
  <si>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</si>
  <si>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</si>
  <si>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</si>
  <si>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</si>
  <si>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</si>
  <si>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</si>
  <si>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</si>
  <si>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</si>
  <si>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</si>
  <si>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</si>
  <si>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</si>
  <si>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</si>
  <si>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</si>
  <si>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</si>
  <si>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</si>
  <si>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</si>
  <si>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</si>
  <si>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</si>
  <si>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</si>
  <si>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</si>
  <si>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</si>
  <si>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</si>
  <si>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</si>
  <si>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</si>
  <si>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</si>
  <si>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</si>
  <si>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</si>
  <si>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</si>
  <si>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</si>
  <si>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</si>
  <si>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</si>
  <si>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</si>
  <si>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</si>
  <si>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</si>
  <si>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</si>
  <si>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</si>
  <si>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</si>
  <si>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</si>
  <si>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</si>
  <si>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</si>
  <si>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</si>
  <si>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</si>
  <si>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</si>
  <si>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</si>
  <si>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</si>
  <si>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</si>
  <si>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</si>
  <si>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</si>
  <si>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</si>
  <si>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</si>
  <si>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</si>
  <si>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</si>
  <si>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</si>
  <si>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</si>
  <si>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</si>
  <si>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</si>
  <si>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</si>
  <si>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</si>
  <si>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</si>
  <si>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</si>
  <si>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</si>
  <si>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</si>
  <si>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</si>
  <si>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</si>
  <si>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</si>
  <si>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</si>
  <si>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</si>
  <si>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</si>
  <si>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</si>
  <si>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</si>
  <si>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</si>
  <si>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</si>
  <si>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</si>
  <si>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</si>
  <si>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</si>
  <si>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</si>
  <si>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</si>
  <si>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</si>
  <si>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</si>
  <si>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</si>
  <si>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</si>
  <si>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</si>
  <si>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</si>
  <si>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</si>
  <si>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</si>
  <si>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</si>
  <si>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</si>
  <si>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</si>
  <si>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</si>
  <si>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</si>
  <si>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</si>
  <si>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</si>
  <si>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</si>
  <si>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</si>
  <si>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</si>
  <si>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</si>
  <si>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</si>
  <si>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</si>
  <si>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</si>
  <si>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</si>
  <si>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</si>
  <si>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</si>
  <si>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</si>
  <si>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</si>
  <si>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</si>
  <si>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</si>
  <si>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</si>
  <si>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</si>
  <si>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</si>
  <si>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</si>
  <si>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</si>
  <si>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</si>
  <si>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</si>
  <si>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</si>
  <si>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</si>
  <si>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</si>
  <si>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</si>
  <si>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</si>
  <si>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</si>
  <si>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</si>
  <si>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</si>
  <si>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</si>
  <si>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</si>
  <si>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</si>
  <si>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</si>
  <si>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</si>
  <si>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</si>
  <si>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</si>
  <si>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</si>
  <si>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</si>
  <si>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</si>
  <si>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</si>
  <si>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</si>
  <si>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</si>
  <si>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</si>
  <si>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</si>
  <si>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</si>
  <si>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</si>
  <si>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</si>
  <si>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</si>
  <si>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</si>
  <si>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</si>
  <si>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</si>
  <si>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</si>
  <si>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</si>
  <si>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</si>
  <si>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</si>
  <si>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</si>
  <si>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</si>
  <si>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</si>
  <si>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</si>
  <si>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</si>
  <si>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</si>
  <si>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</si>
  <si>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</si>
  <si>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</si>
  <si>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</si>
  <si>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</si>
  <si>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</si>
  <si>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</si>
  <si>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</si>
  <si>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</si>
  <si>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</si>
  <si>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</si>
  <si>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</si>
  <si>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</si>
  <si>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</si>
  <si>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</si>
  <si>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</si>
  <si>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</si>
  <si>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</si>
  <si>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</si>
  <si>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</si>
  <si>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</si>
  <si>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</si>
  <si>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</si>
  <si>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</si>
  <si>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</si>
  <si>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</si>
  <si>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</si>
  <si>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</si>
  <si>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</si>
  <si>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</si>
  <si>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</si>
  <si>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</si>
  <si>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</si>
  <si>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</si>
  <si>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</si>
  <si>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</si>
  <si>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</si>
  <si>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</si>
  <si>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</si>
  <si>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</si>
  <si>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</si>
  <si>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</si>
  <si>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</si>
  <si>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</si>
  <si>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</si>
  <si>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</si>
  <si>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</si>
  <si>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</si>
  <si>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</si>
  <si>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</si>
  <si>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</si>
  <si>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</si>
  <si>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</si>
  <si>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</si>
  <si>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</si>
  <si>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</si>
  <si>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</si>
  <si>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</si>
  <si>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</si>
  <si>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</si>
  <si>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</si>
  <si>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</si>
  <si>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</si>
  <si>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</si>
  <si>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</si>
  <si>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</si>
  <si>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</si>
  <si>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</si>
  <si>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</si>
  <si>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</si>
  <si>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</si>
  <si>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</si>
  <si>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</si>
  <si>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</si>
  <si>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</si>
  <si>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</si>
  <si>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</si>
  <si>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</si>
  <si>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</si>
  <si>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</si>
  <si>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</si>
  <si>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</si>
  <si>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</si>
  <si>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</si>
  <si>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</si>
  <si>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</si>
  <si>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</si>
  <si>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</si>
  <si>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</si>
  <si>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</si>
  <si>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</si>
  <si>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</si>
  <si>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</si>
  <si>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</si>
  <si>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</si>
  <si>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</si>
  <si>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</si>
  <si>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</si>
  <si>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</si>
  <si>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</si>
  <si>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</si>
  <si>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</si>
  <si>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</si>
  <si>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</si>
  <si>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</si>
  <si>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</si>
  <si>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</si>
  <si>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</si>
  <si>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</si>
  <si>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</si>
  <si>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</si>
  <si>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</si>
  <si>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</si>
  <si>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</si>
  <si>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</si>
  <si>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</si>
  <si>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</si>
  <si>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</si>
  <si>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</si>
  <si>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</si>
  <si>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</si>
  <si>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</si>
  <si>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</si>
  <si>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</si>
  <si>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</si>
  <si>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</si>
  <si>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</si>
  <si>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</si>
  <si>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</si>
  <si>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</si>
  <si>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</si>
  <si>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</si>
  <si>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</si>
  <si>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</si>
  <si>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</si>
  <si>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</si>
  <si>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</si>
  <si>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</si>
  <si>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</si>
  <si>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</si>
  <si>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</si>
  <si>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</si>
  <si>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</si>
  <si>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</si>
  <si>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</si>
  <si>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</si>
  <si>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</si>
  <si>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</si>
  <si>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</si>
  <si>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</si>
  <si>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</si>
  <si>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</si>
  <si>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</si>
  <si>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</si>
  <si>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</si>
  <si>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</si>
  <si>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</si>
  <si>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</si>
  <si>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</si>
  <si>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</si>
  <si>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</si>
  <si>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</si>
  <si>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</si>
  <si>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</si>
  <si>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</si>
  <si>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</si>
  <si>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</si>
  <si>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</si>
  <si>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</si>
  <si>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</si>
  <si>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</si>
  <si>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</si>
  <si>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</si>
  <si>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</si>
  <si>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</si>
  <si>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</si>
  <si>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</si>
  <si>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</si>
  <si>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</si>
  <si>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</si>
  <si>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</si>
  <si>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</si>
  <si>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</si>
  <si>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</si>
  <si>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</si>
  <si>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</si>
  <si>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</si>
  <si>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</si>
  <si>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</si>
  <si>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</si>
  <si>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</si>
  <si>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</si>
  <si>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</si>
  <si>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</si>
  <si>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</si>
  <si>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</si>
  <si>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</si>
  <si>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</si>
  <si>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</si>
  <si>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</si>
  <si>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</si>
  <si>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</si>
  <si>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</si>
  <si>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</si>
  <si>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</si>
  <si>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</si>
  <si>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</si>
  <si>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</si>
  <si>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</si>
  <si>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</si>
  <si>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</si>
  <si>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</si>
  <si>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</si>
  <si>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</si>
  <si>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</si>
  <si>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</si>
  <si>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</si>
  <si>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</si>
  <si>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</si>
  <si>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</si>
  <si>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</si>
  <si>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</si>
  <si>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</si>
  <si>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</si>
  <si>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</si>
  <si>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</si>
  <si>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</si>
  <si>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</si>
  <si>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</si>
  <si>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</si>
  <si>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</si>
  <si>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</si>
  <si>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</si>
  <si>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</si>
  <si>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</si>
  <si>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</si>
  <si>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</si>
  <si>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</si>
  <si>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</si>
  <si>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</si>
  <si>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</si>
  <si>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</si>
  <si>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</si>
  <si>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</si>
  <si>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</si>
  <si>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</si>
  <si>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</si>
  <si>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</si>
  <si>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</si>
  <si>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</si>
  <si>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</si>
  <si>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</si>
  <si>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</si>
  <si>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</si>
  <si>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</si>
  <si>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</si>
  <si>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</si>
  <si>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</si>
  <si>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</si>
  <si>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</si>
  <si>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</si>
  <si>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</si>
  <si>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</si>
  <si>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</si>
  <si>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</si>
  <si>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</si>
  <si>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</si>
  <si>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</si>
  <si>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</si>
  <si>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</si>
  <si>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</si>
  <si>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</si>
  <si>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</si>
  <si>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</si>
  <si>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</si>
  <si>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</si>
  <si>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</si>
  <si>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</si>
  <si>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</si>
  <si>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</si>
  <si>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</si>
  <si>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</si>
  <si>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</si>
  <si>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</si>
  <si>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</si>
  <si>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</si>
  <si>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</si>
  <si>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</si>
  <si>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</si>
  <si>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</si>
  <si>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</si>
  <si>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</si>
  <si>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</si>
  <si>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</si>
  <si>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</si>
  <si>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</si>
  <si>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</si>
  <si>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</si>
  <si>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</si>
  <si>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</si>
  <si>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</si>
  <si>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</si>
  <si>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</si>
  <si>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</si>
  <si>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</si>
  <si>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</si>
  <si>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</si>
  <si>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</si>
  <si>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</si>
  <si>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</si>
  <si>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</si>
  <si>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</si>
  <si>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</si>
  <si>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</si>
  <si>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</si>
  <si>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</si>
  <si>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</si>
  <si>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</si>
  <si>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</si>
  <si>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</si>
  <si>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</si>
  <si>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</si>
  <si>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</si>
  <si>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</si>
  <si>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</si>
  <si>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</si>
  <si>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</si>
  <si>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</si>
  <si>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</si>
  <si>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</si>
  <si>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</si>
  <si>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</si>
  <si>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</si>
  <si>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</si>
  <si>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</si>
  <si>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</si>
  <si>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</si>
  <si>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</si>
  <si>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</si>
  <si>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</si>
  <si>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</si>
  <si>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</si>
  <si>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</si>
  <si>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</si>
  <si>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</si>
  <si>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</si>
  <si>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</si>
  <si>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</si>
  <si>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</si>
  <si>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</si>
  <si>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</si>
  <si>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</si>
  <si>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</si>
  <si>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</si>
  <si>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</si>
  <si>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</si>
  <si>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</si>
  <si>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</si>
  <si>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</si>
  <si>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</si>
  <si>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</si>
  <si>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</si>
  <si>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</si>
  <si>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</si>
  <si>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</si>
  <si>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</si>
  <si>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</si>
  <si>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</si>
  <si>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</si>
  <si>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</si>
  <si>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</si>
  <si>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</si>
  <si>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</si>
  <si>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</si>
  <si>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</si>
  <si>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</si>
  <si>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</si>
  <si>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</si>
  <si>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</si>
  <si>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</si>
  <si>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</si>
  <si>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</si>
  <si>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</si>
  <si>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</si>
  <si>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</si>
  <si>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</si>
  <si>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</si>
  <si>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</si>
  <si>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</si>
  <si>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</si>
  <si>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</si>
  <si>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</si>
  <si>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</si>
  <si>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</si>
  <si>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</si>
  <si>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</si>
  <si>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</si>
  <si>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</si>
  <si>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</si>
  <si>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</si>
  <si>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</si>
  <si>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</si>
  <si>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</si>
  <si>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</si>
  <si>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</si>
  <si>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</si>
  <si>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</si>
  <si>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</si>
  <si>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</si>
  <si>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</si>
  <si>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</si>
  <si>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</si>
  <si>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</si>
  <si>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</si>
  <si>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</si>
  <si>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</si>
  <si>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</si>
  <si>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</si>
  <si>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</si>
  <si>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</si>
  <si>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</si>
  <si>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</si>
  <si>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</si>
  <si>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</si>
  <si>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</si>
  <si>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</si>
  <si>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</si>
  <si>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</si>
  <si>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</si>
  <si>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</si>
  <si>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</si>
  <si>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</si>
  <si>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</si>
  <si>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</si>
  <si>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</si>
  <si>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</si>
  <si>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</si>
  <si>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</si>
  <si>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</si>
  <si>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</si>
  <si>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</si>
  <si>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</si>
  <si>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</si>
  <si>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</si>
  <si>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</si>
  <si>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</si>
  <si>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</si>
  <si>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</si>
  <si>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</si>
  <si>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</si>
  <si>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</si>
  <si>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</si>
  <si>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</si>
  <si>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</si>
  <si>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</si>
  <si>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</si>
  <si>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</si>
  <si>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</si>
  <si>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</si>
  <si>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</si>
  <si>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</si>
  <si>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</si>
  <si>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</si>
  <si>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</si>
  <si>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</si>
  <si>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</si>
  <si>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</si>
  <si>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</si>
  <si>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</si>
  <si>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</si>
  <si>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</si>
  <si>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</si>
  <si>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</si>
  <si>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</si>
  <si>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</si>
  <si>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</si>
  <si>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</si>
  <si>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</si>
  <si>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</si>
  <si>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</si>
  <si>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</si>
  <si>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</si>
  <si>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</si>
  <si>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</si>
  <si>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</si>
  <si>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</si>
  <si>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</si>
  <si>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</si>
  <si>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</si>
  <si>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</si>
  <si>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</si>
  <si>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</si>
  <si>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</si>
  <si>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</si>
  <si>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</si>
  <si>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</si>
  <si>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</si>
  <si>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</si>
  <si>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</si>
  <si>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</si>
  <si>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</si>
  <si>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</si>
  <si>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</si>
  <si>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</si>
  <si>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</si>
  <si>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</si>
  <si>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</si>
  <si>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</si>
  <si>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</si>
  <si>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</si>
  <si>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</si>
  <si>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</si>
  <si>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</si>
  <si>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</si>
  <si>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</si>
  <si>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</si>
  <si>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</si>
  <si>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</si>
  <si>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</si>
  <si>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</si>
  <si>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</si>
  <si>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</si>
  <si>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</si>
  <si>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</si>
  <si>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</si>
  <si>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</si>
  <si>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</si>
  <si>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</si>
  <si>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</si>
  <si>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</si>
  <si>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</si>
  <si>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</si>
  <si>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</si>
  <si>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</si>
  <si>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</si>
  <si>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</si>
  <si>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</si>
  <si>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</si>
  <si>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</si>
  <si>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</si>
  <si>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</si>
  <si>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</si>
  <si>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</si>
  <si>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</si>
  <si>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</si>
  <si>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</si>
  <si>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</si>
  <si>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</si>
  <si>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</si>
  <si>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</si>
  <si>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</si>
  <si>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</si>
  <si>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</si>
  <si>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</si>
  <si>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</si>
  <si>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</si>
  <si>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</si>
  <si>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</si>
  <si>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</si>
  <si>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</si>
  <si>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</si>
  <si>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</si>
  <si>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</si>
  <si>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</si>
  <si>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</si>
  <si>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</si>
  <si>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</si>
  <si>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</si>
  <si>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</si>
  <si>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</si>
  <si>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</si>
  <si>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</si>
  <si>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</si>
  <si>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</si>
  <si>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</si>
  <si>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</si>
  <si>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</si>
  <si>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</si>
  <si>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</si>
  <si>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</si>
  <si>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</si>
  <si>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</si>
  <si>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</si>
  <si>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</si>
  <si>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</si>
  <si>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</si>
  <si>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</si>
  <si>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</si>
  <si>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</si>
  <si>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</si>
  <si>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</si>
  <si>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</si>
  <si>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</si>
  <si>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</si>
  <si>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</si>
  <si>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</si>
  <si>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</si>
  <si>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</si>
  <si>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</si>
  <si>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</si>
  <si>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</si>
  <si>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</si>
  <si>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</si>
  <si>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</si>
  <si>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</si>
  <si>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</si>
  <si>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</si>
  <si>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</si>
  <si>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</si>
  <si>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</si>
  <si>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</si>
  <si>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</si>
  <si>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</si>
  <si>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</si>
  <si>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</si>
  <si>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</si>
  <si>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</si>
  <si>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</si>
  <si>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</si>
  <si>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</si>
  <si>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</si>
  <si>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</si>
  <si>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</si>
  <si>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</si>
  <si>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</si>
  <si>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</si>
  <si>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</si>
  <si>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</si>
  <si>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</si>
  <si>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</si>
  <si>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</si>
  <si>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</si>
  <si>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</si>
  <si>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</si>
  <si>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</si>
  <si>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</si>
  <si>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</si>
  <si>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</si>
  <si>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</si>
  <si>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</si>
  <si>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</si>
  <si>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</si>
  <si>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</si>
  <si>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</si>
  <si>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</si>
  <si>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</si>
  <si>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</si>
  <si>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</si>
  <si>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</si>
  <si>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</si>
  <si>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</si>
  <si>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</si>
  <si>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</si>
  <si>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</si>
  <si>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</si>
  <si>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</si>
  <si>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</si>
  <si>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</si>
  <si>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</si>
  <si>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</si>
  <si>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</si>
  <si>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</si>
  <si>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</si>
  <si>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</si>
  <si>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</si>
  <si>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</si>
  <si>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</si>
  <si>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</si>
  <si>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</si>
  <si>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</si>
  <si>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</si>
  <si>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</si>
  <si>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</si>
  <si>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</si>
  <si>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</si>
  <si>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</si>
  <si>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</si>
  <si>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</si>
  <si>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</si>
  <si>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</si>
  <si>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</si>
  <si>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</si>
  <si>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</si>
  <si>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</si>
  <si>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</si>
  <si>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</si>
  <si>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</si>
  <si>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</si>
  <si>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</si>
  <si>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</si>
  <si>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</si>
  <si>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</si>
  <si>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</si>
  <si>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</si>
  <si>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</si>
  <si>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</si>
  <si>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</si>
  <si>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</si>
  <si>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</si>
  <si>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</si>
  <si>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</si>
  <si>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</si>
  <si>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</si>
  <si>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</si>
  <si>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</si>
  <si>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</si>
  <si>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</si>
  <si>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</si>
  <si>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</si>
  <si>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</si>
  <si>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</si>
  <si>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</si>
  <si>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</si>
  <si>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</si>
  <si>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</si>
  <si>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</si>
  <si>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</si>
  <si>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</si>
  <si>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</si>
  <si>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</si>
  <si>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</si>
  <si>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</si>
  <si>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</si>
  <si>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</si>
  <si>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</si>
  <si>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</si>
  <si>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</si>
  <si>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</si>
  <si>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</si>
  <si>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</si>
  <si>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</si>
  <si>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</si>
  <si>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</si>
  <si>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</si>
  <si>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</si>
  <si>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</si>
  <si>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</si>
  <si>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</si>
  <si>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</si>
  <si>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</si>
  <si>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</si>
  <si>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</si>
  <si>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</si>
  <si>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</si>
  <si>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</si>
  <si>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</si>
  <si>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</si>
  <si>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</si>
  <si>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</si>
  <si>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</si>
  <si>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</si>
  <si>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</si>
  <si>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</si>
  <si>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</si>
  <si>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</si>
  <si>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</si>
  <si>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</si>
  <si>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</si>
  <si>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</si>
  <si>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</si>
  <si>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</si>
  <si>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</si>
  <si>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</si>
  <si>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</si>
  <si>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</si>
  <si>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</si>
  <si>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</si>
  <si>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</si>
  <si>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</si>
  <si>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</si>
  <si>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</si>
  <si>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</si>
  <si>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</si>
  <si>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</si>
  <si>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</si>
  <si>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</si>
  <si>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</si>
  <si>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</si>
  <si>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</si>
  <si>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</si>
  <si>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</si>
  <si>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</si>
  <si>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</si>
  <si>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</si>
  <si>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</si>
  <si>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</si>
  <si>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</si>
  <si>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</si>
  <si>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</si>
  <si>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</si>
  <si>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</si>
  <si>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</si>
  <si>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</si>
  <si>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</si>
  <si>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</si>
  <si>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</si>
  <si>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</si>
  <si>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</si>
  <si>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</si>
  <si>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</si>
  <si>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</si>
  <si>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</si>
  <si>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</si>
  <si>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</si>
  <si>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</si>
  <si>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</si>
  <si>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</si>
  <si>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</si>
  <si>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</si>
  <si>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</si>
  <si>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</si>
  <si>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</si>
  <si>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</si>
  <si>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</si>
  <si>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</si>
  <si>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</si>
  <si>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</si>
  <si>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</si>
  <si>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</si>
  <si>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</si>
  <si>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</si>
  <si>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</si>
  <si>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</si>
  <si>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</si>
  <si>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</si>
  <si>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</si>
  <si>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</si>
  <si>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</si>
  <si>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</si>
  <si>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</si>
  <si>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</si>
  <si>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</si>
  <si>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</si>
  <si>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</si>
  <si>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</si>
  <si>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</si>
  <si>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</si>
  <si>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</si>
  <si>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</si>
  <si>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</si>
  <si>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</si>
  <si>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</si>
  <si>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</si>
  <si>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</si>
  <si>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</si>
  <si>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</si>
  <si>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</si>
  <si>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</si>
  <si>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</si>
  <si>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</si>
  <si>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</si>
  <si>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</si>
  <si>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</si>
  <si>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</si>
  <si>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</si>
  <si>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</si>
  <si>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</si>
  <si>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</si>
  <si>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</si>
  <si>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</si>
  <si>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</si>
  <si>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</si>
  <si>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</si>
  <si>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</si>
  <si>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</si>
  <si>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</si>
  <si>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</si>
  <si>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</si>
  <si>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</si>
  <si>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</si>
  <si>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</si>
  <si>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</si>
  <si>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</si>
  <si>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</si>
  <si>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</si>
  <si>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</si>
  <si>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</si>
  <si>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</si>
  <si>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</si>
  <si>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</si>
  <si>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</si>
  <si>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</si>
  <si>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</si>
  <si>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</si>
  <si>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</si>
  <si>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</si>
  <si>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</si>
  <si>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</si>
  <si>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</si>
  <si>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</si>
  <si>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</si>
  <si>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</si>
  <si>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</si>
  <si>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</si>
  <si>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</si>
  <si>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</si>
  <si>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</si>
  <si>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</si>
  <si>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</si>
  <si>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</si>
  <si>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</si>
  <si>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</si>
  <si>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</si>
  <si>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</si>
  <si>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</si>
  <si>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</si>
  <si>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</si>
  <si>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</si>
  <si>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</si>
  <si>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</si>
  <si>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</si>
  <si>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</si>
  <si>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</si>
  <si>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</si>
  <si>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</si>
  <si>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</si>
  <si>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</si>
  <si>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</si>
  <si>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</si>
  <si>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</si>
  <si>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</si>
  <si>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</si>
  <si>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</si>
  <si>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</si>
  <si>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</si>
  <si>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</si>
  <si>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</si>
  <si>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</si>
  <si>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</si>
  <si>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</si>
  <si>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</si>
  <si>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</si>
  <si>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</si>
  <si>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</si>
  <si>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</si>
  <si>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</si>
  <si>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</si>
  <si>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</si>
  <si>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</si>
  <si>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</si>
  <si>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</si>
  <si>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</si>
  <si>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</si>
  <si>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</si>
  <si>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</si>
  <si>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</si>
  <si>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</si>
  <si>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</si>
  <si>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</si>
  <si>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</si>
  <si>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</si>
  <si>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</si>
  <si>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</si>
  <si>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</si>
  <si>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</si>
  <si>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</si>
  <si>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</si>
  <si>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</si>
  <si>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</si>
  <si>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</si>
  <si>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</si>
  <si>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</si>
  <si>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</si>
  <si>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</si>
  <si>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</si>
  <si>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</si>
  <si>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</si>
  <si>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</si>
  <si>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</si>
  <si>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</si>
  <si>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</si>
  <si>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</si>
  <si>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</si>
  <si>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</si>
  <si>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</si>
  <si>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</si>
  <si>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</si>
  <si>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</si>
  <si>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</si>
  <si>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</si>
  <si>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</si>
  <si>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</si>
  <si>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</si>
  <si>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</si>
  <si>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</si>
  <si>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</si>
  <si>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</si>
  <si>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</si>
  <si>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</si>
  <si>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</si>
  <si>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</si>
  <si>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</si>
  <si>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</si>
  <si>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</si>
  <si>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</si>
  <si>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</si>
  <si>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</si>
  <si>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</si>
  <si>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</si>
  <si>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</si>
  <si>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</si>
  <si>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</si>
  <si>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</si>
  <si>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</si>
  <si>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</si>
  <si>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</si>
  <si>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</si>
  <si>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</si>
  <si>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</si>
  <si>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</si>
  <si>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</si>
  <si>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</si>
  <si>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</si>
  <si>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</si>
  <si>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</si>
  <si>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</si>
  <si>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</si>
  <si>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</si>
  <si>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</si>
  <si>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</si>
  <si>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</si>
  <si>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</si>
  <si>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</si>
  <si>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</si>
  <si>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</si>
  <si>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</si>
  <si>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</si>
  <si>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</si>
  <si>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</si>
  <si>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</si>
  <si>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</si>
  <si>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</si>
  <si>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</si>
  <si>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</si>
  <si>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</si>
  <si>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</si>
  <si>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</si>
  <si>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</si>
  <si>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</si>
  <si>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</si>
  <si>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</si>
  <si>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</si>
  <si>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</si>
  <si>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</si>
  <si>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</si>
  <si>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</si>
  <si>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</si>
  <si>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</si>
  <si>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</si>
  <si>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</si>
  <si>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</si>
  <si>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</si>
  <si>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</si>
  <si>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</si>
  <si>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</si>
  <si>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</si>
  <si>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</si>
  <si>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</si>
  <si>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</si>
  <si>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</si>
  <si>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</si>
  <si>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</si>
  <si>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</si>
  <si>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</si>
  <si>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</si>
  <si>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</si>
  <si>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</si>
  <si>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</si>
  <si>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</si>
  <si>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</si>
  <si>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</si>
  <si>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</si>
  <si>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</si>
  <si>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</si>
  <si>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</si>
  <si>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</si>
  <si>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</si>
  <si>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</si>
  <si>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</si>
  <si>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</si>
  <si>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</si>
  <si>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</si>
  <si>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</si>
  <si>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</si>
  <si>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</si>
  <si>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</si>
  <si>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</si>
  <si>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</si>
  <si>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</si>
  <si>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</si>
  <si>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</si>
  <si>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</si>
  <si>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</si>
  <si>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</si>
  <si>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</si>
  <si>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</si>
  <si>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</si>
  <si>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</si>
  <si>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</si>
  <si>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</si>
  <si>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</si>
  <si>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</si>
  <si>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</si>
  <si>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</si>
  <si>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</si>
  <si>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</si>
  <si>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</si>
  <si>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</si>
  <si>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</si>
  <si>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</si>
  <si>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</si>
  <si>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</si>
  <si>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</si>
  <si>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</si>
  <si>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</si>
  <si>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</si>
  <si>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</si>
  <si>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</si>
  <si>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</si>
  <si>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</si>
  <si>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</si>
  <si>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</si>
  <si>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</si>
  <si>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</si>
  <si>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</si>
  <si>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</si>
  <si>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</si>
  <si>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</si>
  <si>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</si>
  <si>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</si>
  <si>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</si>
  <si>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</si>
  <si>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</si>
  <si>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</si>
  <si>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</si>
  <si>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</si>
  <si>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</si>
  <si>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</si>
  <si>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</si>
  <si>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</si>
  <si>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</si>
  <si>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</si>
  <si>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</si>
  <si>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</si>
  <si>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</si>
  <si>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</si>
  <si>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</si>
  <si>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</si>
  <si>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</si>
  <si>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</si>
  <si>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</si>
  <si>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</si>
  <si>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</si>
  <si>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</si>
  <si>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</si>
  <si>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</si>
  <si>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</si>
  <si>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</si>
  <si>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</si>
  <si>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</si>
  <si>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</si>
  <si>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</si>
  <si>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</si>
  <si>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</si>
  <si>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</si>
  <si>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</si>
  <si>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</si>
  <si>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</si>
  <si>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</si>
  <si>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</si>
  <si>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</si>
  <si>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</si>
  <si>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</si>
  <si>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</si>
  <si>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</si>
  <si>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</si>
  <si>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</si>
  <si>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</si>
  <si>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</si>
  <si>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</si>
  <si>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</si>
  <si>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</si>
  <si>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</si>
  <si>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</si>
  <si>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</si>
  <si>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</si>
  <si>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</si>
  <si>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</si>
  <si>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</si>
  <si>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</si>
  <si>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</si>
  <si>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</si>
  <si>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</si>
  <si>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</si>
  <si>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</si>
  <si>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</si>
  <si>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</si>
  <si>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</si>
  <si>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</si>
  <si>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</si>
  <si>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</si>
  <si>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</si>
  <si>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</si>
  <si>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</si>
  <si>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</si>
  <si>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</si>
  <si>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</si>
  <si>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</si>
  <si>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</si>
  <si>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</si>
  <si>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</si>
  <si>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</si>
  <si>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</si>
  <si>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</si>
  <si>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</si>
  <si>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</si>
  <si>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</si>
  <si>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</si>
  <si>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</si>
  <si>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</si>
  <si>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</si>
  <si>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</si>
  <si>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</si>
  <si>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</si>
  <si>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</si>
  <si>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</si>
  <si>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</si>
  <si>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</si>
  <si>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</si>
  <si>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</si>
  <si>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</si>
  <si>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</si>
  <si>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</si>
  <si>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</si>
  <si>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</si>
  <si>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</si>
  <si>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</si>
  <si>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</si>
  <si>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</si>
  <si>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</si>
  <si>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</si>
  <si>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</si>
  <si>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</si>
  <si>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</si>
  <si>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</si>
  <si>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</si>
  <si>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</si>
  <si>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</si>
  <si>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</si>
  <si>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</si>
  <si>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</si>
  <si>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</si>
  <si>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</si>
  <si>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</si>
  <si>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</si>
  <si>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</si>
  <si>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</si>
  <si>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</si>
  <si>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</si>
  <si>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</si>
  <si>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</si>
  <si>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</si>
  <si>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</si>
  <si>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</si>
  <si>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</si>
  <si>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</si>
  <si>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</si>
  <si>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</si>
  <si>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</si>
  <si>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</si>
  <si>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</si>
  <si>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</si>
  <si>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</si>
  <si>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</si>
  <si>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</si>
  <si>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</si>
  <si>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</si>
  <si>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</si>
  <si>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</si>
  <si>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</si>
  <si>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</si>
  <si>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</si>
  <si>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</si>
  <si>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</si>
  <si>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</si>
  <si>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</si>
  <si>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</si>
  <si>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</si>
  <si>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</si>
  <si>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</si>
  <si>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</si>
  <si>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</si>
  <si>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</si>
  <si>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</si>
  <si>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</si>
  <si>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</si>
  <si>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</si>
  <si>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</si>
  <si>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</si>
  <si>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</si>
  <si>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</si>
  <si>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</si>
  <si>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</si>
  <si>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</si>
  <si>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</si>
  <si>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</si>
  <si>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</si>
  <si>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</si>
  <si>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</si>
  <si>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</si>
  <si>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</si>
  <si>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</si>
  <si>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</si>
  <si>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</si>
  <si>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</si>
  <si>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</si>
  <si>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</si>
  <si>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</si>
  <si>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</si>
  <si>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</si>
  <si>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</si>
  <si>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</si>
  <si>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</si>
  <si>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</si>
  <si>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</si>
  <si>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</si>
  <si>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</si>
  <si>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</si>
  <si>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</si>
  <si>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</si>
  <si>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</si>
  <si>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</si>
  <si>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</si>
  <si>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</si>
  <si>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</si>
  <si>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</si>
  <si>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</si>
  <si>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</si>
  <si>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</si>
  <si>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</si>
  <si>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</si>
  <si>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</si>
  <si>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</si>
  <si>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</si>
  <si>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</si>
  <si>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</si>
  <si>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</si>
  <si>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</si>
  <si>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</si>
  <si>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</si>
  <si>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</si>
  <si>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</si>
  <si>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</si>
  <si>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</si>
  <si>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</si>
  <si>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</si>
  <si>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</si>
  <si>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</si>
  <si>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</si>
  <si>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</si>
  <si>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</si>
  <si>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</si>
  <si>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</si>
  <si>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</si>
  <si>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</si>
  <si>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</si>
  <si>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</si>
  <si>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</si>
  <si>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</si>
  <si>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</si>
  <si>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</si>
  <si>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</si>
  <si>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</si>
  <si>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</si>
  <si>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</si>
  <si>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</si>
  <si>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</si>
  <si>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</si>
  <si>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</si>
  <si>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</si>
  <si>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</si>
  <si>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</si>
  <si>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</si>
  <si>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</si>
  <si>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</si>
  <si>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</si>
  <si>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</si>
  <si>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</si>
  <si>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</si>
  <si>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</si>
  <si>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</si>
  <si>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</si>
  <si>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</si>
  <si>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</si>
  <si>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</si>
  <si>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</si>
  <si>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</si>
  <si>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</si>
  <si>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</si>
  <si>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</si>
  <si>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</si>
  <si>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</si>
  <si>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</si>
  <si>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</si>
  <si>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</si>
  <si>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</si>
  <si>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</si>
  <si>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</si>
  <si>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</si>
  <si>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</si>
  <si>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</si>
  <si>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</si>
  <si>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</si>
  <si>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</si>
  <si>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</si>
  <si>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</si>
  <si>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</si>
  <si>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</si>
  <si>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</si>
  <si>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</si>
  <si>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</si>
  <si>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</si>
  <si>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</si>
  <si>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</si>
  <si>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</si>
  <si>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</si>
  <si>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</si>
  <si>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</si>
  <si>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</si>
  <si>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</si>
  <si>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</si>
  <si>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</si>
  <si>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</si>
  <si>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</si>
  <si>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</si>
  <si>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</si>
  <si>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</si>
  <si>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</si>
  <si>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</si>
  <si>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</si>
  <si>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</si>
  <si>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</si>
  <si>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</si>
  <si>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</si>
  <si>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</si>
  <si>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</si>
  <si>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</si>
  <si>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</si>
  <si>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</si>
  <si>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</si>
  <si>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</si>
  <si>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</si>
  <si>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</si>
  <si>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</si>
  <si>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</si>
  <si>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</si>
  <si>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</si>
  <si>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</si>
  <si>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</si>
  <si>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</si>
  <si>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</si>
  <si>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</si>
  <si>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</si>
  <si>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</si>
  <si>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</si>
  <si>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</si>
  <si>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</si>
  <si>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</si>
  <si>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</si>
  <si>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</si>
  <si>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</si>
  <si>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</si>
  <si>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</si>
  <si>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</si>
  <si>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</si>
  <si>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</si>
  <si>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</si>
  <si>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</si>
  <si>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</si>
  <si>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</si>
  <si>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</si>
  <si>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</si>
  <si>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</si>
  <si>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</si>
  <si>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</si>
  <si>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</si>
  <si>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</si>
  <si>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</si>
  <si>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</si>
  <si>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</si>
  <si>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</si>
  <si>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</si>
  <si>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</si>
  <si>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</si>
  <si>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</si>
  <si>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</si>
  <si>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</si>
  <si>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</si>
  <si>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</si>
  <si>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</si>
  <si>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</si>
  <si>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</si>
  <si>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</si>
  <si>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</si>
  <si>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</si>
  <si>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</si>
  <si>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</si>
  <si>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</si>
  <si>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</si>
  <si>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</si>
  <si>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</si>
  <si>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</si>
  <si>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</si>
  <si>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</si>
  <si>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</si>
  <si>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</si>
  <si>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</si>
  <si>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</si>
  <si>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</si>
  <si>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</si>
  <si>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</si>
  <si>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</si>
  <si>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</si>
  <si>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</si>
  <si>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</si>
  <si>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</si>
  <si>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</si>
  <si>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</si>
  <si>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</si>
  <si>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</si>
  <si>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</si>
  <si>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</si>
  <si>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</si>
  <si>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</si>
  <si>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</si>
  <si>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</si>
  <si>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</si>
  <si>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</si>
  <si>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</si>
  <si>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</si>
  <si>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</si>
  <si>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</si>
  <si>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</si>
  <si>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</si>
  <si>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</si>
  <si>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</si>
  <si>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</si>
  <si>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</si>
  <si>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</si>
  <si>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</si>
  <si>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</si>
  <si>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</si>
  <si>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</si>
  <si>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</si>
  <si>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</si>
  <si>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</si>
  <si>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</si>
  <si>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</si>
  <si>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</si>
  <si>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</si>
  <si>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</si>
  <si>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</si>
  <si>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</si>
  <si>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</si>
  <si>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</si>
  <si>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</si>
  <si>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</si>
  <si>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</si>
  <si>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</si>
  <si>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</si>
  <si>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</si>
  <si>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</si>
  <si>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</si>
  <si>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</si>
  <si>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</si>
  <si>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</si>
  <si>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</si>
  <si>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</si>
  <si>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</si>
  <si>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</si>
  <si>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</si>
  <si>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</si>
  <si>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</si>
  <si>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</si>
  <si>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</si>
  <si>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</si>
  <si>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</si>
  <si>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</si>
  <si>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</si>
  <si>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</si>
  <si>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</si>
  <si>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</si>
  <si>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</si>
  <si>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</si>
  <si>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</si>
  <si>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</si>
  <si>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</si>
  <si>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</si>
  <si>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</si>
  <si>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</si>
  <si>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</si>
  <si>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</si>
  <si>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</si>
  <si>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</si>
  <si>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</si>
  <si>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</si>
  <si>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</si>
  <si>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</si>
  <si>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</si>
  <si>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</si>
  <si>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</si>
  <si>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</si>
  <si>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</si>
  <si>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</si>
  <si>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</si>
  <si>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</si>
  <si>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</si>
  <si>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</si>
  <si>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</si>
  <si>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</si>
  <si>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</si>
  <si>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</si>
  <si>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</si>
  <si>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</si>
  <si>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</si>
  <si>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</si>
  <si>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</si>
  <si>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</si>
  <si>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</si>
  <si>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</si>
  <si>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</si>
  <si>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</si>
  <si>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</si>
  <si>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</si>
  <si>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</si>
  <si>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</si>
  <si>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</si>
  <si>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</si>
  <si>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</si>
  <si>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</si>
  <si>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</si>
  <si>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</si>
  <si>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</si>
  <si>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</si>
  <si>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</si>
  <si>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</si>
  <si>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</si>
  <si>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</si>
  <si>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</si>
  <si>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</si>
  <si>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</si>
  <si>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</si>
  <si>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</si>
  <si>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</si>
  <si>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</si>
  <si>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</si>
  <si>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</si>
  <si>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</si>
  <si>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</si>
  <si>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</si>
  <si>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</si>
  <si>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</si>
  <si>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</si>
  <si>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</si>
  <si>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</si>
  <si>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</si>
  <si>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</si>
  <si>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</si>
  <si>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</si>
  <si>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</si>
  <si>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</si>
  <si>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</si>
  <si>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</si>
  <si>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</si>
  <si>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</si>
  <si>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</si>
  <si>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</si>
  <si>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</si>
  <si>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</si>
  <si>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</si>
  <si>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</si>
  <si>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</si>
  <si>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</si>
  <si>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</si>
  <si>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</si>
  <si>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</si>
  <si>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</si>
  <si>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</si>
  <si>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</si>
  <si>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</si>
  <si>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</si>
  <si>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</si>
  <si>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</si>
  <si>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</si>
  <si>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</si>
  <si>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</si>
  <si>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</si>
  <si>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</si>
  <si>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</si>
  <si>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</si>
  <si>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</si>
  <si>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</si>
  <si>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</si>
  <si>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</si>
  <si>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</si>
  <si>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</si>
  <si>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</si>
  <si>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</si>
  <si>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</si>
  <si>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</si>
  <si>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</si>
  <si>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</si>
  <si>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</si>
  <si>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</si>
  <si>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</si>
  <si>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</si>
  <si>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</si>
  <si>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</si>
  <si>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</si>
  <si>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</si>
  <si>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</si>
  <si>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</si>
  <si>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</si>
  <si>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</si>
  <si>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</si>
  <si>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</si>
  <si>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</si>
  <si>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</si>
  <si>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</si>
  <si>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</si>
  <si>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</si>
  <si>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</si>
  <si>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</si>
  <si>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</si>
  <si>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</si>
  <si>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</si>
  <si>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</si>
  <si>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</si>
  <si>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</si>
  <si>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</si>
  <si>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</si>
  <si>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</si>
  <si>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</si>
  <si>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</si>
  <si>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</si>
  <si>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</si>
  <si>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</si>
  <si>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</si>
  <si>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</si>
  <si>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</si>
  <si>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</si>
  <si>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</si>
  <si>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</si>
  <si>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</si>
  <si>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</si>
  <si>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</si>
  <si>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</si>
  <si>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</si>
  <si>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</si>
  <si>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</si>
  <si>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</si>
  <si>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</si>
  <si>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</si>
  <si>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</si>
  <si>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</si>
  <si>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</si>
  <si>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</si>
  <si>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</si>
  <si>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</si>
  <si>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</si>
  <si>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</si>
  <si>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</si>
  <si>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</si>
  <si>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</si>
  <si>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</si>
  <si>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</si>
  <si>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</si>
  <si>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</si>
  <si>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</si>
  <si>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</si>
  <si>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</si>
  <si>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</si>
  <si>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</si>
  <si>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</si>
  <si>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</si>
  <si>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</si>
  <si>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</si>
  <si>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</si>
  <si>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</si>
  <si>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</si>
  <si>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</si>
  <si>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</si>
  <si>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</si>
  <si>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</si>
  <si>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</si>
  <si>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</si>
  <si>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</si>
  <si>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</si>
  <si>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</si>
  <si>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</si>
  <si>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</si>
  <si>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</si>
  <si>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</si>
  <si>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</si>
  <si>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</si>
  <si>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</si>
  <si>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</si>
  <si>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</si>
  <si>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</si>
  <si>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</si>
  <si>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</si>
  <si>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</si>
  <si>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</si>
  <si>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</si>
  <si>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</si>
  <si>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</si>
  <si>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</si>
  <si>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</si>
  <si>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</si>
  <si>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</si>
  <si>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</si>
  <si>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</si>
  <si>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</si>
  <si>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</si>
  <si>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</si>
  <si>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</si>
  <si>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</si>
  <si>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</si>
  <si>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</si>
  <si>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</si>
  <si>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</si>
  <si>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</si>
  <si>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</si>
  <si>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</si>
  <si>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</si>
  <si>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</si>
  <si>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</si>
  <si>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</si>
  <si>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</si>
  <si>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</si>
  <si>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</si>
  <si>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</si>
  <si>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</si>
  <si>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</si>
  <si>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</si>
  <si>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</si>
  <si>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</si>
  <si>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</si>
  <si>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</si>
  <si>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</si>
  <si>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</si>
  <si>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</si>
  <si>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</si>
  <si>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</si>
  <si>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</si>
  <si>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</si>
  <si>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</si>
  <si>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</si>
  <si>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</si>
  <si>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</si>
  <si>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</si>
  <si>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</si>
  <si>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</si>
  <si>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</si>
  <si>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</si>
  <si>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</si>
  <si>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</si>
  <si>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</si>
  <si>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</si>
  <si>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</si>
  <si>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</si>
  <si>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</si>
  <si>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</si>
  <si>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</si>
  <si>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</si>
  <si>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</si>
  <si>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</si>
  <si>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</si>
  <si>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</si>
  <si>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</si>
  <si>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</si>
  <si>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</si>
  <si>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</si>
  <si>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</si>
  <si>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</si>
  <si>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</si>
  <si>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</si>
  <si>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</si>
  <si>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</si>
  <si>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</si>
  <si>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</si>
  <si>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</si>
  <si>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</si>
  <si>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</si>
  <si>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</si>
  <si>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</si>
  <si>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</si>
  <si>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</si>
  <si>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</si>
  <si>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</si>
  <si>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</si>
  <si>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</si>
  <si>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</si>
  <si>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</si>
  <si>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</si>
  <si>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</si>
  <si>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</si>
  <si>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</si>
  <si>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</si>
  <si>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</si>
  <si>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</si>
  <si>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</si>
  <si>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</si>
  <si>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</si>
  <si>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</si>
  <si>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</si>
  <si>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</si>
  <si>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</si>
  <si>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</si>
  <si>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</si>
  <si>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</si>
  <si>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</si>
  <si>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</si>
  <si>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</si>
  <si>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</si>
  <si>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</si>
  <si>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</si>
  <si>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</si>
  <si>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</si>
  <si>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</si>
  <si>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</si>
  <si>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</si>
  <si>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</si>
  <si>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</si>
  <si>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</si>
  <si>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</si>
  <si>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</si>
  <si>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</si>
  <si>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</si>
  <si>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</si>
  <si>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</si>
  <si>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</si>
  <si>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</si>
  <si>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</si>
  <si>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</si>
  <si>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</si>
  <si>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</si>
  <si>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</si>
  <si>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</si>
  <si>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</si>
  <si>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</si>
  <si>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</si>
  <si>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</si>
  <si>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</si>
  <si>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</si>
  <si>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</si>
  <si>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</si>
  <si>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</si>
  <si>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</si>
  <si>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</si>
  <si>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</si>
  <si>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</si>
  <si>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</si>
  <si>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</si>
  <si>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</si>
  <si>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</si>
  <si>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</si>
  <si>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</si>
  <si>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</si>
  <si>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</si>
  <si>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</si>
  <si>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</si>
  <si>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</si>
  <si>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</si>
  <si>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</si>
  <si>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</si>
  <si>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</si>
  <si>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</si>
  <si>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</si>
  <si>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</si>
  <si>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</si>
  <si>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</si>
  <si>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</si>
  <si>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</si>
  <si>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</si>
  <si>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</si>
  <si>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</si>
  <si>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</si>
  <si>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</si>
  <si>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</si>
  <si>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</si>
  <si>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</si>
  <si>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</si>
  <si>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</si>
  <si>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</si>
  <si>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</si>
  <si>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</si>
  <si>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</si>
  <si>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</si>
  <si>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</si>
  <si>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</si>
  <si>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</si>
  <si>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</si>
  <si>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</si>
  <si>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</si>
  <si>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</si>
  <si>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</si>
  <si>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</si>
  <si>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</si>
  <si>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</si>
  <si>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</si>
  <si>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</si>
  <si>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</si>
  <si>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</si>
  <si>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</si>
  <si>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</si>
  <si>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</si>
  <si>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</si>
  <si>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</si>
  <si>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</si>
  <si>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</si>
  <si>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</si>
  <si>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</si>
  <si>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</si>
  <si>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</si>
  <si>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</si>
  <si>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</si>
  <si>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</si>
  <si>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</si>
  <si>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</si>
  <si>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</si>
  <si>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</si>
  <si>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</si>
  <si>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</si>
  <si>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</si>
  <si>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</si>
  <si>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</si>
  <si>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</si>
  <si>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</si>
  <si>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</si>
  <si>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</si>
  <si>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</si>
  <si>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</si>
  <si>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</si>
  <si>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</si>
  <si>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</si>
  <si>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</si>
  <si>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</si>
  <si>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</si>
  <si>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</si>
  <si>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</si>
  <si>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</si>
  <si>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</si>
  <si>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</si>
  <si>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</si>
  <si>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</si>
  <si>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</si>
  <si>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</si>
  <si>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</si>
  <si>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</si>
  <si>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</si>
  <si>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</si>
  <si>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</si>
  <si>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</si>
  <si>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</si>
  <si>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</si>
  <si>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</si>
  <si>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</si>
  <si>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</si>
  <si>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</si>
  <si>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</si>
  <si>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</si>
  <si>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</si>
  <si>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</si>
  <si>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</si>
  <si>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</si>
  <si>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</si>
  <si>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</si>
  <si>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</si>
  <si>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</si>
  <si>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</si>
  <si>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</si>
  <si>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</si>
  <si>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</si>
  <si>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</si>
  <si>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</si>
  <si>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</si>
  <si>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</si>
  <si>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</si>
  <si>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</si>
  <si>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</si>
  <si>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</si>
  <si>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</si>
  <si>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</si>
  <si>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</si>
  <si>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</si>
  <si>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</si>
  <si>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</si>
  <si>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</si>
  <si>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</si>
  <si>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</si>
  <si>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</si>
  <si>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</si>
  <si>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</si>
  <si>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</si>
  <si>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</si>
  <si>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</si>
  <si>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</si>
  <si>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</si>
  <si>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</si>
  <si>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</si>
  <si>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</si>
  <si>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</si>
  <si>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</si>
  <si>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</si>
  <si>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</si>
  <si>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</si>
  <si>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</si>
  <si>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</si>
  <si>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</si>
  <si>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</si>
  <si>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</si>
  <si>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</si>
  <si>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</si>
  <si>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</si>
  <si>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</si>
  <si>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</si>
  <si>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</si>
  <si>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</si>
  <si>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</si>
  <si>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</si>
  <si>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</si>
  <si>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</si>
  <si>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</si>
  <si>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</si>
  <si>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</si>
  <si>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</si>
  <si>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</si>
  <si>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</si>
  <si>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</si>
  <si>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</si>
  <si>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</si>
  <si>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</si>
  <si>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</si>
  <si>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</si>
  <si>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</si>
  <si>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</si>
  <si>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</si>
  <si>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</si>
  <si>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</si>
  <si>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</si>
  <si>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</si>
  <si>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</si>
  <si>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</si>
  <si>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</si>
  <si>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</si>
  <si>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</si>
  <si>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</si>
  <si>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</si>
  <si>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</si>
  <si>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</si>
  <si>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</si>
  <si>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</si>
  <si>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</si>
  <si>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</si>
  <si>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</si>
  <si>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</si>
  <si>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</si>
  <si>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</si>
  <si>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</si>
  <si>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</si>
  <si>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</si>
  <si>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</si>
  <si>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</si>
  <si>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</si>
  <si>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</si>
  <si>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</si>
  <si>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</si>
  <si>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</si>
  <si>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</si>
  <si>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</si>
  <si>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</si>
  <si>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</si>
  <si>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</si>
  <si>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</si>
  <si>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</si>
  <si>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</si>
  <si>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</si>
  <si>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</si>
  <si>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</si>
  <si>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</si>
  <si>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</si>
  <si>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</si>
  <si>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</si>
  <si>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</si>
  <si>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</si>
  <si>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</si>
  <si>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</si>
  <si>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</si>
  <si>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</si>
  <si>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</si>
  <si>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</si>
  <si>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</si>
  <si>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</si>
  <si>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</si>
  <si>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</si>
  <si>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</si>
  <si>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</si>
  <si>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</si>
  <si>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</si>
  <si>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</si>
  <si>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</si>
  <si>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</si>
  <si>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</si>
  <si>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</si>
  <si>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</si>
  <si>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</si>
  <si>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</si>
  <si>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</si>
  <si>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</si>
  <si>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</si>
  <si>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</si>
  <si>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</si>
  <si>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</si>
  <si>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</si>
  <si>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</si>
  <si>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</si>
  <si>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</si>
  <si>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</si>
  <si>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</si>
  <si>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</si>
  <si>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</si>
  <si>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</si>
  <si>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</si>
  <si>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</si>
  <si>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</si>
  <si>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</si>
  <si>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</si>
  <si>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</si>
  <si>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</si>
  <si>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</si>
  <si>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</si>
  <si>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</si>
  <si>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</si>
  <si>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</si>
  <si>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</si>
  <si>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</si>
  <si>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</si>
  <si>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</si>
  <si>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</si>
  <si>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</si>
  <si>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</si>
  <si>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</si>
  <si>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</si>
  <si>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</si>
  <si>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</si>
  <si>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</si>
  <si>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</si>
  <si>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</si>
  <si>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</si>
  <si>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</si>
  <si>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</si>
  <si>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</si>
  <si>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</si>
  <si>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</si>
  <si>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</si>
  <si>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</si>
  <si>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</si>
  <si>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</si>
  <si>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</si>
  <si>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</si>
  <si>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</si>
  <si>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</si>
  <si>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</si>
  <si>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</si>
  <si>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</si>
  <si>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</si>
  <si>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</si>
  <si>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</si>
  <si>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</si>
  <si>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</si>
  <si>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</si>
  <si>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</si>
  <si>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</si>
  <si>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</si>
  <si>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</si>
  <si>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</si>
  <si>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</si>
  <si>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</si>
  <si>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</si>
  <si>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</si>
  <si>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</si>
  <si>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</si>
  <si>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</si>
  <si>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</si>
  <si>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</si>
  <si>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</si>
  <si>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</si>
  <si>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</si>
  <si>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</si>
  <si>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</si>
  <si>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</si>
  <si>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</si>
  <si>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</si>
  <si>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</si>
  <si>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</si>
  <si>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</si>
  <si>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</si>
  <si>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</si>
  <si>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</si>
  <si>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</si>
  <si>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</si>
  <si>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</si>
  <si>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</si>
  <si>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</si>
  <si>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</si>
  <si>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</si>
  <si>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</si>
  <si>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</si>
  <si>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</si>
  <si>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</si>
  <si>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</si>
  <si>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</si>
  <si>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</si>
  <si>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</si>
  <si>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</si>
  <si>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</si>
  <si>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</si>
  <si>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</si>
  <si>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</si>
  <si>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</si>
  <si>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</si>
  <si>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</si>
  <si>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</si>
  <si>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</si>
  <si>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</si>
  <si>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</si>
  <si>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</si>
  <si>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</si>
  <si>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</si>
  <si>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</si>
  <si>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</si>
  <si>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</si>
  <si>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</si>
  <si>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</si>
  <si>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</si>
  <si>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</si>
  <si>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</si>
  <si>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</si>
  <si>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</si>
  <si>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</si>
  <si>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</si>
  <si>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</si>
  <si>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</si>
  <si>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</si>
  <si>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</si>
  <si>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</si>
  <si>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</si>
  <si>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</si>
  <si>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</si>
  <si>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</si>
  <si>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</si>
  <si>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</si>
  <si>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</si>
  <si>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</si>
  <si>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</si>
  <si>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</si>
  <si>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</si>
  <si>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</si>
  <si>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</si>
  <si>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</si>
  <si>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</si>
  <si>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</si>
  <si>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</si>
  <si>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</si>
  <si>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</si>
  <si>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</si>
  <si>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</si>
  <si>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</si>
  <si>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</si>
  <si>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</si>
  <si>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</si>
  <si>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</si>
  <si>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</si>
  <si>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</si>
  <si>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</si>
  <si>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</si>
  <si>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</si>
  <si>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</si>
  <si>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</si>
  <si>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</si>
  <si>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</si>
  <si>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</si>
  <si>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</si>
  <si>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</si>
  <si>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</si>
  <si>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</si>
  <si>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</si>
  <si>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</si>
  <si>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</si>
  <si>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</si>
  <si>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</si>
  <si>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</si>
  <si>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</si>
  <si>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</si>
  <si>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</si>
  <si>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</si>
  <si>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</si>
  <si>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</si>
  <si>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</si>
  <si>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</si>
  <si>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</si>
  <si>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</si>
  <si>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</si>
  <si>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</si>
  <si>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</si>
  <si>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</si>
  <si>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</si>
  <si>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</si>
  <si>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</si>
  <si>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</si>
  <si>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</si>
  <si>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</si>
  <si>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</si>
  <si>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</si>
  <si>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</si>
  <si>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</si>
  <si>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</si>
  <si>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</si>
  <si>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</si>
  <si>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</si>
  <si>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</si>
  <si>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</si>
  <si>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</si>
  <si>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</si>
  <si>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</si>
  <si>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</si>
  <si>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</si>
  <si>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</si>
  <si>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</si>
  <si>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</si>
  <si>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</si>
  <si>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</si>
  <si>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</si>
  <si>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</si>
  <si>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</si>
  <si>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</si>
  <si>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</si>
  <si>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</si>
  <si>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</si>
  <si>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</si>
  <si>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</si>
  <si>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</si>
  <si>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</si>
  <si>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</si>
  <si>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</si>
  <si>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</si>
  <si>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</si>
  <si>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</si>
  <si>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</si>
  <si>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</si>
  <si>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</si>
  <si>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</si>
  <si>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</si>
  <si>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</si>
  <si>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</si>
  <si>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</si>
  <si>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</si>
  <si>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</si>
  <si>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</si>
  <si>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</si>
  <si>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</si>
  <si>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</si>
  <si>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</si>
  <si>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</si>
  <si>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</si>
  <si>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</si>
  <si>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</si>
  <si>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</si>
  <si>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</si>
  <si>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</si>
  <si>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</si>
  <si>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</si>
  <si>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</si>
  <si>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</si>
  <si>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</si>
  <si>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</si>
  <si>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</si>
  <si>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</si>
  <si>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</si>
  <si>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</si>
  <si>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</si>
  <si>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</si>
  <si>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</si>
  <si>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</si>
  <si>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</si>
  <si>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</si>
  <si>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</si>
  <si>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</si>
  <si>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</si>
  <si>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</si>
  <si>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</si>
  <si>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</si>
  <si>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</si>
  <si>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</si>
  <si>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</si>
  <si>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</si>
  <si>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</si>
  <si>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</si>
  <si>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</si>
  <si>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</si>
  <si>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</si>
  <si>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</si>
  <si>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</si>
  <si>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</si>
  <si>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</si>
  <si>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</si>
  <si>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</si>
  <si>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</si>
  <si>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</si>
  <si>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</si>
  <si>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</si>
  <si>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</si>
  <si>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</si>
  <si>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</si>
  <si>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</si>
  <si>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</si>
  <si>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</si>
  <si>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</si>
  <si>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</si>
  <si>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</si>
  <si>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</si>
  <si>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</si>
  <si>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</si>
  <si>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</si>
  <si>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</si>
  <si>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</si>
  <si>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</si>
  <si>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</si>
  <si>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</si>
  <si>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</si>
  <si>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</si>
  <si>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</si>
  <si>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</si>
  <si>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</si>
  <si>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</si>
  <si>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</si>
  <si>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</si>
  <si>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</si>
  <si>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</si>
  <si>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</si>
  <si>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</si>
  <si>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</si>
  <si>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</si>
  <si>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</si>
  <si>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</si>
  <si>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</si>
  <si>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</si>
  <si>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</si>
  <si>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</si>
  <si>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</si>
  <si>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</si>
  <si>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</si>
  <si>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</si>
  <si>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</si>
  <si>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</si>
  <si>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</si>
  <si>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</si>
  <si>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</si>
  <si>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</si>
  <si>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</si>
  <si>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</si>
  <si>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</si>
  <si>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</si>
  <si>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</si>
  <si>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</si>
  <si>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</si>
  <si>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</si>
  <si>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</si>
  <si>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</si>
  <si>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</si>
  <si>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</si>
  <si>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</si>
  <si>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</si>
  <si>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</si>
  <si>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</si>
  <si>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</si>
  <si>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</si>
  <si>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</si>
  <si>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</si>
  <si>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</si>
  <si>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</si>
  <si>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</si>
  <si>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</si>
  <si>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</si>
  <si>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</si>
  <si>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</si>
  <si>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</si>
  <si>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</si>
  <si>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</si>
  <si>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</si>
  <si>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</si>
  <si>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</si>
  <si>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</si>
  <si>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</si>
  <si>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</si>
  <si>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</si>
  <si>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</si>
  <si>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</si>
  <si>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</si>
  <si>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</si>
  <si>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</si>
  <si>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</si>
  <si>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</si>
  <si>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</si>
  <si>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</si>
  <si>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</si>
  <si>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</si>
  <si>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</si>
  <si>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</si>
  <si>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</si>
  <si>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</si>
  <si>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</si>
  <si>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</si>
  <si>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</si>
  <si>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</si>
  <si>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</si>
  <si>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</si>
  <si>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</si>
  <si>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</si>
  <si>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</si>
  <si>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</si>
  <si>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</si>
  <si>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</si>
  <si>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</si>
  <si>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</si>
  <si>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</si>
  <si>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</si>
  <si>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</si>
  <si>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</si>
  <si>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</si>
  <si>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</si>
  <si>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</si>
  <si>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</si>
  <si>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</si>
  <si>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</si>
  <si>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</si>
  <si>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</si>
  <si>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</si>
  <si>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</si>
  <si>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</si>
  <si>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</si>
  <si>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</si>
  <si>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</si>
  <si>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</si>
  <si>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</si>
  <si>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</si>
  <si>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</si>
  <si>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</si>
  <si>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</si>
  <si>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</si>
  <si>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</si>
  <si>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</si>
  <si>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</si>
  <si>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</si>
  <si>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</si>
  <si>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</si>
  <si>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</si>
  <si>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</si>
  <si>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</si>
  <si>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</si>
  <si>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</si>
  <si>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</si>
  <si>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</si>
  <si>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</si>
  <si>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</si>
  <si>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</si>
  <si>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</si>
  <si>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</si>
  <si>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</si>
  <si>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</si>
  <si>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</si>
  <si>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</si>
  <si>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</si>
  <si>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</si>
  <si>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</si>
  <si>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</si>
  <si>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</si>
  <si>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</si>
  <si>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</si>
  <si>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</si>
  <si>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</si>
  <si>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</si>
  <si>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</si>
  <si>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</si>
  <si>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</si>
  <si>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</si>
  <si>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</si>
  <si>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</si>
  <si>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</si>
  <si>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</si>
  <si>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</si>
  <si>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</si>
  <si>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</si>
  <si>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</si>
  <si>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</si>
  <si>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</si>
  <si>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</si>
  <si>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</si>
  <si>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</si>
  <si>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</si>
  <si>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</si>
  <si>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</si>
  <si>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</si>
  <si>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</si>
  <si>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</si>
  <si>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</si>
  <si>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</si>
  <si>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</si>
  <si>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</si>
  <si>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</si>
  <si>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</si>
  <si>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</si>
  <si>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</si>
  <si>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</si>
  <si>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</si>
  <si>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</si>
  <si>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</si>
  <si>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</si>
  <si>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</si>
  <si>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</si>
  <si>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</si>
  <si>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</si>
  <si>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</si>
  <si>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</si>
  <si>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</si>
  <si>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</si>
  <si>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</si>
  <si>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</si>
  <si>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</si>
  <si>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</si>
  <si>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</si>
  <si>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</si>
  <si>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</si>
  <si>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</si>
  <si>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</si>
  <si>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</si>
  <si>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</si>
  <si>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</si>
  <si>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</si>
  <si>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</si>
  <si>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</si>
  <si>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</si>
  <si>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</si>
  <si>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</si>
  <si>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</si>
  <si>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</si>
  <si>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</si>
  <si>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</si>
  <si>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</si>
  <si>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</si>
  <si>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</si>
  <si>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</si>
  <si>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</si>
  <si>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</si>
  <si>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</si>
  <si>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</si>
  <si>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</si>
  <si>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</si>
  <si>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</si>
  <si>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</si>
  <si>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</si>
  <si>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</si>
  <si>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</si>
  <si>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</si>
  <si>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</si>
  <si>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</si>
  <si>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</si>
  <si>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</si>
  <si>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</si>
  <si>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</si>
  <si>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</si>
  <si>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</si>
  <si>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</si>
  <si>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</si>
  <si>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</si>
  <si>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</si>
  <si>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</si>
  <si>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</si>
  <si>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</si>
  <si>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</si>
  <si>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</si>
  <si>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</si>
  <si>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</si>
  <si>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</si>
  <si>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</si>
  <si>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</si>
  <si>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</si>
  <si>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</si>
  <si>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</si>
  <si>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</si>
  <si>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</si>
  <si>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</si>
  <si>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</si>
  <si>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</si>
  <si>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</si>
  <si>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</si>
  <si>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</si>
  <si>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</si>
  <si>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</si>
  <si>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</si>
  <si>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</si>
  <si>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</si>
  <si>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</si>
  <si>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</si>
  <si>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</si>
  <si>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</si>
  <si>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</si>
  <si>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</si>
  <si>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</si>
  <si>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</si>
  <si>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</si>
  <si>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</si>
  <si>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</si>
  <si>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</si>
  <si>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</si>
  <si>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</si>
  <si>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</si>
  <si>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</si>
  <si>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</si>
  <si>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</si>
  <si>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</si>
  <si>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</si>
  <si>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</si>
  <si>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</si>
  <si>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</si>
  <si>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</si>
  <si>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</si>
  <si>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</si>
  <si>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</si>
  <si>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</si>
  <si>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</si>
  <si>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</si>
  <si>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</si>
  <si>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</si>
  <si>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</si>
  <si>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</si>
  <si>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</si>
  <si>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</si>
  <si>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</si>
  <si>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</si>
  <si>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</si>
  <si>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</si>
  <si>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</si>
  <si>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</si>
  <si>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</si>
  <si>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</si>
  <si>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</si>
  <si>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</si>
  <si>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</si>
  <si>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</si>
  <si>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</si>
  <si>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</si>
  <si>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</si>
  <si>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</si>
  <si>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</si>
  <si>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</si>
  <si>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</si>
  <si>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</si>
  <si>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</si>
  <si>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</si>
  <si>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</si>
  <si>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</si>
  <si>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</si>
  <si>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</si>
  <si>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</si>
  <si>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</si>
  <si>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</si>
  <si>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</si>
  <si>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</si>
  <si>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</si>
  <si>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</si>
  <si>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</si>
  <si>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</si>
  <si>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</si>
  <si>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</si>
  <si>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</si>
  <si>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</si>
  <si>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</si>
  <si>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</si>
  <si>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</si>
  <si>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</si>
  <si>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</si>
  <si>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</si>
  <si>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</si>
  <si>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</si>
  <si>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</si>
  <si>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</si>
  <si>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</si>
  <si>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</si>
  <si>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</si>
  <si>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</si>
  <si>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</si>
  <si>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</si>
  <si>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</si>
  <si>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</si>
  <si>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</si>
  <si>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</si>
  <si>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</si>
  <si>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</si>
  <si>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</si>
  <si>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</si>
  <si>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</si>
  <si>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</si>
  <si>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</si>
  <si>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</si>
  <si>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</si>
  <si>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</si>
  <si>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</si>
  <si>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</si>
  <si>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</si>
  <si>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</si>
  <si>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</si>
  <si>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</si>
  <si>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</si>
  <si>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</si>
  <si>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</si>
  <si>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</si>
  <si>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</si>
  <si>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</si>
  <si>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</si>
  <si>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</si>
  <si>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</si>
  <si>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</si>
  <si>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</si>
  <si>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</si>
  <si>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</si>
  <si>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</si>
  <si>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</si>
  <si>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</si>
  <si>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</si>
  <si>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</si>
  <si>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</si>
  <si>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</si>
  <si>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</si>
  <si>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</si>
  <si>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</si>
  <si>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</si>
  <si>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</si>
  <si>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</si>
  <si>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</si>
  <si>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</si>
  <si>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</si>
  <si>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</si>
  <si>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</si>
  <si>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</si>
  <si>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</si>
  <si>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</si>
  <si>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</si>
  <si>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</si>
  <si>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</si>
  <si>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</si>
  <si>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</si>
  <si>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</si>
  <si>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</si>
  <si>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</si>
  <si>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</si>
  <si>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</si>
  <si>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</si>
  <si>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</si>
  <si>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</si>
  <si>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</si>
  <si>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</si>
  <si>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</si>
  <si>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</si>
  <si>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</si>
  <si>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</si>
  <si>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</si>
  <si>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</si>
  <si>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</si>
  <si>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</si>
  <si>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</si>
  <si>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</si>
  <si>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</si>
  <si>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</si>
  <si>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</si>
  <si>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</si>
  <si>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</si>
  <si>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</si>
  <si>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</si>
  <si>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</si>
  <si>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</si>
  <si>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</si>
  <si>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</si>
  <si>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</si>
  <si>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</si>
  <si>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</si>
  <si>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</si>
  <si>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</si>
  <si>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</si>
  <si>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</si>
  <si>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</si>
  <si>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</si>
  <si>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</si>
  <si>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</si>
  <si>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</si>
  <si>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</si>
  <si>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</si>
  <si>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</si>
  <si>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</si>
  <si>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</si>
  <si>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</si>
  <si>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</si>
  <si>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</si>
  <si>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</si>
  <si>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</si>
  <si>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</si>
  <si>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</si>
  <si>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</si>
  <si>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</si>
  <si>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</si>
  <si>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</si>
  <si>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</si>
  <si>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</si>
  <si>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</si>
  <si>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</si>
  <si>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</si>
  <si>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</si>
  <si>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</si>
  <si>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</si>
  <si>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</si>
  <si>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</si>
  <si>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</si>
  <si>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</si>
  <si>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</si>
  <si>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</si>
  <si>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</si>
  <si>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</si>
  <si>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</si>
  <si>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</si>
  <si>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</si>
  <si>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</si>
  <si>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</si>
  <si>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</si>
  <si>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</si>
  <si>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</si>
  <si>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</si>
  <si>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</si>
  <si>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</si>
  <si>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</si>
  <si>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</si>
  <si>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</si>
  <si>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</si>
  <si>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</si>
  <si>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</si>
  <si>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</si>
  <si>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</si>
  <si>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</si>
  <si>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</si>
  <si>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</si>
  <si>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</si>
  <si>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</si>
  <si>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</si>
  <si>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</si>
  <si>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</si>
  <si>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</si>
  <si>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</si>
  <si>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</si>
  <si>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</si>
  <si>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</si>
  <si>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</si>
  <si>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</si>
  <si>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</si>
  <si>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</si>
  <si>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</si>
  <si>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</si>
  <si>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</si>
  <si>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</si>
  <si>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</si>
  <si>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</si>
  <si>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</si>
  <si>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</si>
  <si>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</si>
  <si>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</si>
  <si>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</si>
  <si>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</si>
  <si>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</si>
  <si>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</si>
  <si>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</si>
  <si>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</si>
  <si>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</si>
  <si>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</si>
  <si>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</si>
  <si>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</si>
  <si>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</si>
  <si>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</si>
  <si>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</si>
  <si>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</si>
  <si>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</si>
  <si>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</si>
  <si>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</si>
  <si>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</si>
  <si>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</si>
  <si>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</si>
  <si>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</si>
  <si>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</si>
  <si>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</si>
  <si>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</si>
  <si>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</si>
  <si>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</si>
  <si>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</si>
  <si>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</si>
  <si>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</si>
  <si>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</si>
  <si>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</si>
  <si>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</si>
  <si>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</si>
  <si>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</si>
  <si>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</si>
  <si>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</si>
  <si>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</si>
  <si>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</si>
  <si>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</si>
  <si>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</si>
  <si>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</si>
  <si>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</si>
  <si>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</si>
  <si>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</si>
  <si>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</si>
  <si>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</si>
  <si>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</si>
  <si>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</si>
  <si>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</si>
  <si>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</si>
  <si>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</si>
  <si>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</si>
  <si>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</si>
  <si>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</si>
  <si>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</si>
  <si>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</si>
  <si>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</si>
  <si>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</si>
  <si>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</si>
  <si>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</si>
  <si>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</si>
  <si>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</si>
  <si>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</si>
  <si>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</si>
  <si>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</si>
  <si>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</si>
  <si>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</si>
  <si>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</si>
  <si>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</si>
  <si>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</si>
  <si>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</si>
  <si>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</si>
  <si>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</si>
  <si>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</si>
  <si>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</si>
  <si>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</si>
  <si>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</si>
  <si>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</si>
  <si>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</si>
  <si>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</si>
  <si>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</si>
  <si>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</si>
  <si>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</si>
  <si>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</si>
  <si>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</si>
  <si>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</si>
  <si>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</si>
  <si>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</si>
  <si>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</si>
  <si>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</si>
  <si>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</si>
  <si>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</si>
  <si>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</si>
  <si>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</si>
  <si>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</si>
  <si>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</si>
  <si>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</si>
  <si>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</si>
  <si>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</si>
  <si>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</si>
  <si>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</si>
  <si>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</si>
  <si>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</si>
  <si>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</si>
  <si>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</si>
  <si>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</si>
  <si>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</si>
  <si>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</si>
  <si>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</si>
  <si>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</si>
  <si>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</si>
  <si>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</si>
  <si>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</si>
  <si>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</si>
  <si>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</si>
  <si>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</si>
  <si>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</si>
  <si>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</si>
  <si>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</si>
  <si>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</si>
  <si>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</si>
  <si>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</si>
  <si>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</si>
  <si>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</si>
  <si>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</si>
  <si>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</si>
  <si>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</si>
  <si>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</si>
  <si>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</si>
  <si>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</si>
  <si>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</si>
  <si>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</si>
  <si>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</si>
  <si>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</si>
  <si>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</si>
  <si>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</si>
  <si>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</si>
  <si>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</si>
  <si>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</si>
  <si>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</si>
  <si>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</si>
  <si>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</si>
  <si>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</si>
  <si>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</si>
  <si>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</si>
  <si>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</si>
  <si>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</si>
  <si>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</si>
  <si>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</si>
  <si>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</si>
  <si>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</si>
  <si>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</si>
  <si>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</si>
  <si>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</si>
  <si>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</si>
  <si>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</si>
  <si>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</si>
  <si>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</si>
  <si>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</si>
  <si>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</si>
  <si>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</si>
  <si>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</si>
  <si>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</si>
  <si>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</si>
  <si>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</si>
  <si>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</si>
  <si>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</si>
  <si>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</si>
  <si>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</si>
  <si>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</si>
  <si>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</si>
  <si>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</si>
  <si>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</si>
  <si>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</si>
  <si>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</si>
  <si>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</si>
  <si>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</si>
  <si>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</si>
  <si>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</si>
  <si>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</si>
  <si>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</si>
  <si>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</si>
  <si>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</si>
  <si>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</si>
  <si>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</si>
  <si>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</si>
  <si>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</si>
  <si>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</si>
  <si>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</si>
  <si>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</si>
  <si>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</si>
  <si>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</si>
  <si>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</si>
  <si>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</si>
  <si>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</si>
  <si>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</si>
  <si>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</si>
  <si>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</si>
  <si>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</si>
  <si>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</si>
  <si>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</si>
  <si>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</si>
  <si>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</si>
  <si>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</si>
  <si>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</si>
  <si>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</si>
  <si>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</si>
  <si>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</si>
  <si>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</si>
  <si>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</si>
  <si>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</si>
  <si>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</si>
  <si>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</si>
  <si>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</si>
  <si>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</si>
  <si>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</si>
  <si>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</si>
  <si>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</si>
  <si>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</si>
  <si>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</si>
  <si>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</si>
  <si>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</si>
  <si>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</si>
  <si>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</si>
  <si>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</si>
  <si>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</si>
  <si>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</si>
  <si>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</si>
  <si>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</si>
  <si>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</si>
  <si>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</si>
  <si>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</si>
  <si>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</si>
  <si>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</si>
  <si>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</si>
  <si>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</si>
  <si>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</si>
  <si>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</si>
  <si>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</si>
  <si>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</si>
  <si>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</si>
  <si>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</si>
  <si>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</si>
  <si>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</si>
  <si>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</si>
  <si>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</si>
  <si>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</si>
  <si>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</si>
  <si>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</si>
  <si>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</si>
  <si>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</si>
  <si>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</si>
  <si>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</si>
  <si>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</si>
  <si>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</si>
  <si>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</si>
  <si>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</si>
  <si>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</si>
  <si>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</si>
  <si>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</si>
  <si>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</si>
  <si>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</si>
  <si>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</si>
  <si>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</si>
  <si>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</si>
  <si>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</si>
  <si>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</si>
  <si>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</si>
  <si>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</si>
  <si>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</si>
  <si>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</si>
  <si>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</si>
  <si>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</si>
  <si>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</si>
  <si>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</si>
  <si>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</si>
  <si>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</si>
  <si>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</si>
  <si>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</si>
  <si>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</si>
  <si>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</si>
  <si>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</si>
  <si>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</si>
  <si>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</si>
  <si>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</si>
  <si>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</si>
  <si>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</si>
  <si>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</si>
  <si>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</si>
  <si>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</si>
  <si>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</si>
  <si>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</si>
  <si>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</si>
  <si>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</si>
  <si>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</si>
  <si>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</si>
  <si>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</si>
  <si>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</si>
  <si>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</si>
  <si>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</si>
  <si>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</si>
  <si>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</si>
  <si>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</si>
  <si>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</si>
  <si>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</si>
  <si>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</si>
  <si>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</si>
  <si>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</si>
  <si>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</si>
  <si>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</si>
  <si>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</si>
  <si>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</si>
  <si>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</si>
  <si>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</si>
  <si>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</si>
  <si>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</si>
  <si>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</si>
  <si>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</si>
  <si>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</si>
  <si>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</si>
  <si>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</si>
  <si>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</si>
  <si>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</si>
  <si>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</si>
  <si>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</si>
  <si>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</si>
  <si>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</si>
  <si>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</si>
  <si>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</si>
  <si>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</si>
  <si>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</si>
  <si>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</si>
  <si>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</si>
  <si>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</si>
  <si>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</si>
  <si>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</si>
  <si>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</si>
  <si>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</si>
  <si>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</si>
  <si>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</si>
  <si>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</si>
  <si>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</si>
  <si>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</si>
  <si>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</si>
  <si>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</si>
  <si>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</si>
  <si>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</si>
  <si>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</si>
  <si>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</si>
  <si>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</si>
  <si>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</si>
  <si>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</si>
  <si>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</si>
  <si>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</si>
  <si>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</si>
  <si>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</si>
  <si>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</si>
  <si>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</si>
  <si>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</si>
  <si>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</si>
  <si>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</si>
  <si>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</si>
  <si>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</si>
  <si>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</si>
  <si>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</si>
  <si>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</si>
  <si>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</si>
  <si>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</si>
  <si>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</si>
  <si>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</si>
  <si>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</si>
  <si>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</si>
  <si>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</si>
  <si>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</si>
  <si>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</si>
  <si>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</si>
  <si>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</si>
  <si>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</si>
  <si>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</si>
  <si>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</si>
  <si>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</si>
  <si>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</si>
  <si>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</si>
  <si>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</si>
  <si>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</si>
  <si>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</si>
  <si>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</si>
  <si>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</si>
  <si>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</si>
  <si>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</si>
  <si>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</si>
  <si>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</si>
  <si>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</si>
  <si>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</si>
  <si>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</si>
  <si>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</si>
  <si>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</si>
  <si>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</si>
  <si>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</si>
  <si>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</si>
  <si>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</si>
  <si>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</si>
  <si>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</si>
  <si>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</si>
  <si>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</si>
  <si>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</si>
  <si>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</si>
  <si>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</si>
  <si>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</si>
  <si>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</si>
  <si>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</si>
  <si>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</si>
  <si>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</si>
  <si>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</si>
  <si>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</si>
  <si>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</si>
  <si>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</si>
  <si>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</si>
  <si>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</si>
  <si>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</si>
  <si>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</si>
  <si>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</si>
  <si>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</si>
  <si>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</si>
  <si>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</si>
  <si>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</si>
  <si>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</si>
  <si>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</si>
  <si>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</si>
  <si>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</si>
  <si>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</si>
  <si>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</si>
  <si>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</si>
  <si>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</si>
  <si>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</si>
  <si>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</si>
  <si>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</si>
  <si>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</si>
  <si>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</si>
  <si>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</si>
  <si>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</si>
  <si>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</si>
  <si>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</si>
  <si>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</si>
  <si>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</si>
  <si>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</si>
  <si>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</si>
  <si>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</si>
  <si>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</si>
  <si>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</si>
  <si>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</si>
  <si>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</si>
  <si>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</si>
  <si>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</si>
  <si>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</si>
  <si>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</si>
  <si>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</si>
  <si>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</si>
  <si>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</si>
  <si>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</si>
  <si>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</si>
  <si>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</si>
  <si>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</si>
  <si>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</si>
  <si>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</si>
  <si>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</si>
  <si>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</si>
  <si>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</si>
  <si>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</si>
  <si>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</si>
  <si>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</si>
  <si>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</si>
  <si>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</si>
  <si>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</si>
  <si>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</si>
  <si>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</si>
  <si>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</si>
  <si>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</si>
  <si>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</si>
  <si>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</si>
  <si>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</si>
  <si>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</si>
  <si>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</si>
  <si>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</si>
  <si>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</si>
  <si>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</si>
  <si>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</si>
  <si>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</si>
  <si>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</si>
  <si>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</si>
  <si>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</si>
  <si>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</si>
  <si>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</si>
  <si>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</si>
  <si>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</si>
  <si>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</si>
  <si>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</si>
  <si>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</si>
  <si>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</si>
  <si>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</si>
  <si>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</si>
  <si>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</si>
  <si>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</si>
  <si>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</si>
  <si>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</si>
  <si>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</si>
  <si>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</si>
  <si>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</si>
  <si>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</si>
  <si>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</si>
  <si>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</si>
  <si>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</si>
  <si>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</si>
  <si>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</si>
  <si>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</si>
  <si>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</si>
  <si>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</si>
  <si>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</si>
  <si>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</si>
  <si>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</si>
  <si>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</si>
  <si>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</si>
  <si>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</si>
  <si>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</si>
  <si>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</si>
  <si>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</si>
  <si>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</si>
  <si>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</si>
  <si>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</si>
  <si>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</si>
  <si>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</si>
  <si>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</si>
  <si>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</si>
  <si>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</si>
  <si>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</si>
  <si>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</si>
  <si>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</si>
  <si>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</si>
  <si>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</si>
  <si>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</si>
  <si>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</si>
  <si>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</si>
  <si>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</si>
  <si>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</si>
  <si>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</si>
  <si>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</si>
  <si>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</si>
  <si>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</si>
  <si>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</si>
  <si>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</si>
  <si>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</si>
  <si>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</si>
  <si>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</si>
  <si>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</si>
  <si>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</si>
  <si>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</si>
  <si>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</si>
  <si>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</si>
  <si>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</si>
  <si>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</si>
  <si>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</si>
  <si>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</si>
  <si>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</si>
  <si>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</si>
  <si>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</si>
  <si>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</si>
  <si>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</si>
  <si>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</si>
  <si>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</si>
  <si>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</si>
  <si>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</si>
  <si>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</si>
  <si>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</si>
  <si>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</si>
  <si>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</si>
  <si>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</si>
  <si>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</si>
  <si>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</si>
  <si>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</si>
  <si>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</si>
  <si>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</si>
  <si>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</si>
  <si>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</si>
  <si>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</si>
  <si>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</si>
  <si>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</si>
  <si>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</si>
  <si>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</si>
  <si>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</si>
  <si>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</si>
  <si>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</si>
  <si>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</si>
  <si>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</si>
  <si>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</si>
  <si>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</si>
  <si>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</si>
  <si>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</si>
  <si>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</si>
  <si>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</si>
  <si>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</si>
  <si>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</si>
  <si>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</si>
  <si>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</si>
  <si>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</si>
  <si>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</si>
  <si>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</si>
  <si>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</si>
  <si>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</si>
  <si>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</si>
  <si>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</si>
  <si>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</si>
  <si>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</si>
  <si>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</si>
  <si>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</si>
  <si>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</si>
  <si>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</si>
  <si>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</si>
  <si>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</si>
  <si>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</si>
  <si>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</si>
  <si>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</si>
  <si>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</si>
  <si>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</si>
  <si>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</si>
  <si>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</si>
  <si>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</si>
  <si>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</si>
  <si>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</si>
  <si>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</si>
  <si>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</si>
  <si>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</si>
  <si>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</si>
  <si>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</si>
  <si>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</si>
  <si>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</si>
  <si>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</si>
  <si>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</si>
  <si>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</si>
  <si>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</si>
  <si>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</si>
  <si>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</si>
  <si>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</si>
  <si>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</si>
  <si>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</si>
  <si>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</si>
  <si>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</si>
  <si>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</si>
  <si>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</si>
  <si>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</si>
  <si>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</si>
  <si>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</si>
  <si>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</si>
  <si>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</si>
  <si>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</si>
  <si>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</si>
  <si>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</si>
  <si>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</si>
  <si>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</si>
  <si>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</si>
  <si>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</si>
  <si>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</si>
  <si>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</si>
  <si>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</si>
  <si>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</si>
  <si>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</si>
  <si>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</si>
  <si>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</si>
  <si>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</si>
  <si>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</si>
  <si>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</si>
  <si>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</si>
  <si>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</si>
  <si>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</si>
  <si>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</si>
  <si>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</si>
  <si>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</si>
  <si>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</si>
  <si>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</si>
  <si>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</si>
  <si>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</si>
  <si>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</si>
  <si>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</si>
  <si>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</si>
  <si>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</si>
  <si>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</si>
  <si>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</si>
  <si>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</si>
  <si>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</si>
  <si>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</si>
  <si>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</si>
  <si>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</si>
  <si>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</si>
  <si>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</si>
  <si>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</si>
  <si>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</si>
  <si>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</si>
  <si>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</si>
  <si>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</si>
  <si>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</si>
  <si>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</si>
  <si>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</si>
  <si>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</si>
  <si>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</si>
  <si>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</si>
  <si>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</si>
  <si>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</si>
  <si>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</si>
  <si>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</si>
  <si>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</si>
  <si>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</si>
  <si>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</si>
  <si>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</si>
  <si>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</si>
  <si>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</si>
  <si>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</si>
  <si>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</si>
  <si>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</si>
  <si>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</si>
  <si>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</si>
  <si>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</si>
  <si>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</si>
  <si>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</si>
  <si>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</si>
  <si>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</si>
  <si>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</si>
  <si>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</si>
  <si>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</si>
  <si>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</si>
  <si>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</si>
  <si>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</si>
  <si>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</si>
  <si>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</si>
  <si>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</si>
  <si>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</si>
  <si>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</si>
  <si>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</si>
  <si>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</si>
  <si>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</si>
  <si>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</si>
  <si>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</si>
  <si>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</si>
  <si>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</si>
  <si>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</si>
  <si>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</si>
  <si>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</si>
  <si>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</si>
  <si>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</si>
  <si>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</si>
  <si>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</si>
  <si>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</si>
  <si>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</si>
  <si>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</si>
  <si>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</si>
  <si>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</si>
  <si>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</si>
  <si>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</si>
  <si>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</si>
  <si>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</si>
  <si>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</si>
  <si>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</si>
  <si>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</si>
  <si>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</si>
  <si>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</si>
  <si>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</si>
  <si>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</si>
  <si>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</si>
  <si>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</si>
  <si>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</si>
  <si>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</si>
  <si>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</si>
  <si>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</si>
  <si>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</si>
  <si>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</si>
  <si>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</si>
  <si>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</si>
  <si>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</si>
  <si>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</si>
  <si>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</si>
  <si>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</si>
  <si>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</si>
  <si>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</si>
  <si>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</si>
  <si>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</si>
  <si>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</si>
  <si>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</si>
  <si>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</si>
  <si>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</si>
  <si>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</si>
  <si>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</si>
  <si>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</si>
  <si>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</si>
  <si>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</si>
  <si>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</si>
  <si>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</si>
  <si>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</si>
  <si>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</si>
  <si>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</si>
  <si>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</si>
  <si>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</si>
  <si>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</si>
  <si>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</si>
  <si>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</si>
  <si>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</si>
  <si>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</si>
  <si>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</si>
  <si>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</si>
  <si>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</si>
  <si>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</si>
  <si>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</si>
  <si>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</si>
  <si>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</si>
  <si>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</si>
  <si>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</si>
  <si>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</si>
  <si>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</si>
  <si>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</si>
  <si>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</si>
  <si>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</si>
  <si>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</si>
  <si>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</si>
  <si>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</si>
  <si>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</si>
  <si>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</si>
  <si>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</si>
  <si>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</si>
  <si>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</si>
  <si>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</si>
  <si>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</si>
  <si>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</si>
  <si>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</si>
  <si>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</si>
  <si>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</si>
  <si>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</si>
  <si>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</si>
  <si>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</si>
  <si>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</si>
  <si>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</si>
  <si>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</si>
  <si>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</si>
  <si>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</si>
  <si>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</si>
  <si>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</si>
  <si>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</si>
  <si>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</si>
  <si>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</si>
  <si>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</si>
  <si>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</si>
  <si>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</si>
  <si>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</si>
  <si>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</si>
  <si>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</si>
  <si>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</si>
  <si>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</si>
  <si>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</si>
  <si>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</si>
  <si>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</si>
  <si>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</si>
  <si>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</si>
  <si>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</si>
  <si>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</si>
  <si>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</si>
  <si>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</si>
  <si>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</si>
  <si>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</si>
  <si>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</si>
  <si>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</si>
  <si>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</si>
  <si>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</si>
  <si>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</si>
  <si>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</si>
  <si>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</si>
  <si>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</si>
  <si>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</si>
  <si>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</si>
  <si>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</si>
  <si>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</si>
  <si>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</si>
  <si>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</si>
  <si>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</si>
  <si>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</si>
  <si>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</si>
  <si>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</si>
  <si>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</si>
  <si>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</si>
  <si>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</si>
  <si>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</si>
  <si>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</si>
  <si>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</si>
  <si>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</si>
  <si>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</si>
  <si>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</si>
  <si>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</si>
  <si>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</si>
  <si>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</si>
  <si>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</si>
  <si>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</si>
  <si>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</si>
  <si>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</si>
  <si>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</si>
  <si>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</si>
  <si>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</si>
  <si>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</si>
  <si>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</si>
  <si>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</si>
  <si>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</si>
  <si>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</si>
  <si>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</si>
  <si>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</si>
  <si>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</si>
  <si>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</si>
  <si>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</si>
  <si>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</si>
  <si>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</si>
  <si>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</si>
  <si>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</si>
  <si>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</si>
  <si>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</si>
  <si>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</si>
  <si>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</si>
  <si>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</si>
  <si>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</si>
  <si>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</si>
  <si>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</si>
  <si>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</si>
  <si>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</si>
  <si>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</si>
  <si>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</si>
  <si>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</si>
  <si>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</si>
  <si>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</si>
  <si>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</si>
  <si>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</si>
  <si>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</si>
  <si>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</si>
  <si>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</si>
  <si>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</si>
  <si>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</si>
  <si>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</si>
  <si>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</si>
  <si>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</si>
  <si>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</si>
  <si>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</si>
  <si>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</si>
  <si>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</si>
  <si>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</si>
  <si>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</si>
  <si>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</si>
  <si>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</si>
  <si>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</si>
  <si>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</si>
  <si>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</si>
  <si>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</si>
  <si>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</si>
  <si>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</si>
  <si>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</si>
  <si>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</si>
  <si>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</si>
  <si>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</si>
  <si>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</si>
  <si>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</si>
  <si>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</si>
  <si>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</si>
  <si>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</si>
  <si>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</si>
  <si>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</si>
  <si>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</si>
  <si>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</si>
  <si>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</si>
  <si>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</si>
  <si>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</si>
  <si>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</si>
  <si>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</si>
  <si>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</si>
  <si>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</si>
  <si>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</si>
  <si>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</si>
  <si>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</si>
  <si>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</si>
  <si>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</si>
  <si>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</si>
  <si>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</si>
  <si>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</si>
  <si>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</si>
  <si>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</si>
  <si>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</si>
  <si>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</si>
  <si>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</si>
  <si>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</si>
  <si>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</si>
  <si>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</si>
  <si>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</si>
  <si>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</si>
  <si>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</si>
  <si>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</si>
  <si>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</si>
  <si>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</si>
  <si>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</si>
  <si>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</si>
  <si>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</si>
  <si>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</si>
  <si>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</si>
  <si>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</si>
  <si>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</si>
  <si>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</si>
  <si>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</si>
  <si>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</si>
  <si>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</si>
  <si>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</si>
  <si>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</si>
  <si>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</si>
  <si>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</si>
  <si>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</si>
  <si>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</si>
  <si>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</si>
  <si>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</si>
  <si>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</si>
  <si>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</si>
  <si>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</si>
  <si>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</si>
  <si>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</si>
  <si>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</si>
  <si>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</si>
  <si>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</si>
  <si>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</si>
  <si>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</si>
  <si>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</si>
  <si>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</si>
  <si>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</si>
  <si>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</si>
  <si>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</si>
  <si>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</si>
  <si>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</si>
  <si>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</si>
  <si>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</si>
  <si>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</si>
  <si>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</si>
  <si>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</si>
  <si>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</si>
  <si>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</si>
  <si>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</si>
  <si>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</si>
  <si>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</si>
  <si>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</si>
  <si>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</si>
  <si>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</si>
  <si>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</si>
  <si>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</si>
  <si>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</si>
  <si>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</si>
  <si>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</si>
  <si>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</si>
  <si>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</si>
  <si>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</si>
  <si>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</si>
  <si>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</si>
  <si>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</si>
  <si>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</si>
  <si>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</si>
  <si>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</si>
  <si>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</si>
  <si>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</si>
  <si>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</si>
  <si>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</si>
  <si>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</si>
  <si>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</si>
  <si>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</si>
  <si>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</si>
  <si>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</si>
  <si>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</si>
  <si>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</si>
  <si>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</si>
  <si>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</si>
  <si>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</si>
  <si>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</si>
  <si>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</si>
  <si>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</si>
  <si>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</si>
  <si>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</si>
  <si>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</si>
  <si>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</si>
  <si>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</si>
  <si>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</si>
  <si>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</si>
  <si>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</si>
  <si>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</si>
  <si>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</si>
  <si>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</si>
  <si>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</si>
  <si>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</si>
  <si>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</si>
  <si>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</si>
  <si>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</si>
  <si>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</si>
  <si>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</si>
  <si>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</si>
  <si>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</si>
  <si>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</si>
  <si>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</si>
  <si>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</si>
  <si>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</si>
  <si>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</si>
  <si>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</si>
  <si>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</si>
  <si>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</si>
  <si>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</si>
  <si>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</si>
  <si>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</si>
  <si>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</si>
  <si>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</si>
  <si>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</si>
  <si>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</si>
  <si>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</si>
  <si>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</si>
  <si>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</si>
  <si>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</si>
  <si>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</si>
  <si>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</si>
  <si>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</si>
  <si>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</si>
  <si>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</si>
  <si>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</si>
  <si>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</si>
  <si>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</si>
  <si>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</si>
  <si>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</si>
  <si>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</si>
  <si>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</si>
  <si>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</si>
  <si>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</si>
  <si>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</si>
  <si>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</si>
  <si>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</si>
  <si>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</si>
  <si>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</si>
  <si>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</si>
  <si>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</si>
  <si>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</si>
  <si>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</si>
  <si>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</si>
  <si>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</si>
  <si>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</si>
  <si>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</si>
  <si>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</si>
  <si>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</si>
  <si>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</si>
  <si>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</si>
  <si>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</si>
  <si>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</si>
  <si>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</si>
  <si>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</si>
  <si>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</si>
  <si>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</si>
  <si>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</si>
  <si>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</si>
  <si>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</si>
  <si>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</si>
  <si>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</si>
  <si>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</si>
  <si>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</si>
  <si>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</si>
  <si>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</si>
  <si>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</si>
  <si>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</si>
  <si>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</si>
  <si>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</si>
  <si>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</si>
  <si>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</si>
  <si>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</si>
  <si>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</si>
  <si>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</si>
  <si>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</si>
  <si>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</si>
  <si>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</si>
  <si>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</si>
  <si>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</si>
  <si>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</si>
  <si>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</si>
  <si>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</si>
  <si>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</si>
  <si>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</si>
  <si>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</si>
  <si>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</si>
  <si>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</si>
  <si>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</si>
  <si>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</si>
  <si>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</si>
  <si>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</si>
  <si>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</si>
  <si>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</si>
  <si>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</si>
  <si>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</si>
  <si>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</si>
  <si>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</si>
  <si>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</si>
  <si>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</si>
  <si>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</si>
  <si>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</si>
  <si>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</si>
  <si>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</si>
  <si>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</si>
  <si>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</si>
  <si>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</si>
  <si>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</si>
  <si>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</si>
  <si>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</si>
  <si>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</si>
  <si>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</si>
  <si>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</si>
  <si>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</si>
  <si>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</si>
  <si>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</si>
  <si>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</si>
  <si>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</si>
  <si>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</si>
  <si>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</si>
  <si>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</si>
  <si>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</si>
  <si>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</si>
  <si>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</si>
  <si>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</si>
  <si>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</si>
  <si>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</si>
  <si>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</si>
  <si>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</si>
  <si>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</si>
  <si>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</si>
  <si>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</si>
  <si>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</si>
  <si>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</si>
  <si>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</si>
  <si>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</si>
  <si>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</si>
  <si>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</si>
  <si>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</si>
  <si>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</si>
  <si>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</si>
  <si>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</si>
  <si>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</si>
  <si>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</si>
  <si>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</si>
  <si>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</si>
  <si>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</si>
  <si>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</si>
  <si>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</si>
  <si>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</si>
  <si>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</si>
  <si>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</si>
  <si>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</si>
  <si>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</si>
  <si>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</si>
  <si>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</si>
  <si>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</si>
  <si>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</si>
  <si>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</si>
  <si>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</si>
  <si>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</si>
  <si>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</si>
  <si>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</si>
  <si>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</si>
  <si>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</si>
  <si>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</si>
  <si>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</si>
  <si>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</si>
  <si>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</si>
  <si>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</si>
  <si>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</si>
  <si>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</si>
  <si>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</si>
  <si>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</si>
  <si>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</si>
  <si>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</si>
  <si>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</si>
  <si>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</si>
  <si>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</si>
  <si>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</si>
  <si>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</si>
  <si>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</si>
  <si>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</si>
  <si>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</si>
  <si>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</si>
  <si>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</si>
  <si>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</si>
  <si>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</si>
  <si>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</si>
  <si>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</si>
  <si>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</si>
  <si>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</si>
  <si>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</si>
  <si>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</si>
  <si>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</si>
  <si>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</si>
  <si>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</si>
  <si>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</si>
  <si>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</si>
  <si>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</si>
  <si>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</si>
  <si>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</si>
  <si>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</si>
  <si>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</si>
  <si>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</si>
  <si>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</si>
  <si>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</si>
  <si>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</si>
  <si>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</si>
  <si>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</si>
  <si>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</si>
  <si>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</si>
  <si>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</si>
  <si>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</si>
  <si>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</si>
  <si>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</si>
  <si>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</si>
  <si>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</si>
  <si>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</si>
  <si>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</si>
  <si>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</si>
  <si>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</si>
  <si>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</si>
  <si>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</si>
  <si>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</si>
  <si>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</si>
  <si>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</si>
  <si>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</si>
  <si>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</si>
  <si>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</si>
  <si>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</si>
  <si>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</si>
  <si>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</si>
  <si>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</si>
  <si>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</si>
  <si>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</si>
  <si>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</si>
  <si>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</si>
  <si>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</si>
  <si>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</si>
  <si>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</si>
  <si>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</si>
  <si>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</si>
  <si>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</si>
  <si>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</si>
  <si>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</si>
  <si>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</si>
  <si>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</si>
  <si>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</si>
  <si>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</si>
  <si>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</si>
  <si>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</si>
  <si>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</si>
  <si>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</si>
  <si>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</si>
  <si>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</si>
  <si>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</si>
  <si>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</si>
  <si>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</si>
  <si>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</si>
  <si>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</si>
  <si>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</si>
  <si>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</si>
  <si>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</si>
  <si>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</si>
  <si>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</si>
  <si>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</si>
  <si>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</si>
  <si>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</si>
  <si>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</si>
  <si>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</si>
  <si>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</si>
  <si>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</si>
  <si>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</si>
  <si>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</si>
  <si>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</si>
  <si>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</si>
  <si>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</si>
  <si>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</si>
  <si>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</si>
  <si>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</si>
  <si>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</si>
  <si>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</si>
  <si>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</si>
  <si>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</si>
  <si>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</si>
  <si>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</si>
  <si>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</si>
  <si>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</si>
  <si>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</si>
  <si>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</si>
  <si>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</si>
  <si>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</si>
  <si>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</si>
  <si>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</si>
  <si>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</si>
  <si>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</si>
  <si>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</si>
  <si>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</si>
  <si>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</si>
  <si>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</si>
  <si>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</si>
  <si>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</si>
  <si>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</si>
  <si>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</si>
  <si>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</si>
  <si>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</si>
  <si>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</si>
  <si>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</si>
  <si>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</si>
  <si>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</si>
  <si>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</si>
  <si>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</si>
  <si>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</si>
  <si>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</si>
  <si>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</si>
  <si>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</si>
  <si>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</si>
  <si>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</si>
  <si>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</si>
  <si>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</si>
  <si>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</si>
  <si>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</si>
  <si>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</si>
  <si>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</si>
  <si>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</si>
  <si>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</si>
  <si>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</si>
  <si>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</si>
  <si>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</si>
  <si>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</si>
  <si>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</si>
  <si>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</si>
  <si>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</si>
  <si>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</si>
  <si>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</si>
  <si>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</si>
  <si>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</si>
  <si>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</si>
  <si>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</si>
  <si>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</si>
  <si>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</si>
  <si>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</si>
  <si>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</si>
  <si>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</si>
  <si>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</si>
  <si>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</si>
  <si>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</si>
  <si>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</si>
  <si>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</si>
  <si>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</si>
  <si>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</si>
  <si>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</si>
  <si>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</si>
  <si>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</si>
  <si>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</si>
  <si>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</si>
  <si>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</si>
  <si>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</si>
  <si>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</si>
  <si>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</si>
  <si>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</si>
  <si>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</si>
  <si>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</si>
  <si>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</si>
  <si>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</si>
  <si>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</si>
  <si>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</si>
  <si>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</si>
  <si>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</si>
  <si>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</si>
  <si>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</si>
  <si>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</si>
  <si>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</si>
  <si>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</si>
  <si>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</si>
  <si>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</si>
  <si>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</si>
  <si>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</si>
  <si>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</si>
  <si>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</si>
  <si>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</si>
  <si>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</si>
  <si>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</si>
  <si>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</si>
  <si>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</si>
  <si>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</si>
  <si>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</si>
  <si>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</si>
  <si>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</si>
  <si>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</si>
  <si>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</si>
  <si>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</si>
  <si>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</si>
  <si>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</si>
  <si>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</si>
  <si>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</si>
  <si>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</si>
  <si>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</si>
  <si>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</si>
  <si>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</si>
  <si>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</si>
  <si>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</si>
  <si>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</si>
  <si>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</si>
  <si>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</si>
  <si>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</si>
  <si>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</si>
  <si>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</si>
  <si>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</si>
  <si>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</si>
  <si>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</si>
  <si>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</si>
  <si>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</si>
  <si>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</si>
  <si>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</si>
  <si>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</si>
  <si>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</si>
  <si>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</si>
  <si>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</si>
  <si>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</si>
  <si>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</si>
  <si>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</si>
  <si>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</si>
  <si>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</si>
  <si>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</si>
  <si>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</si>
  <si>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</si>
  <si>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</si>
  <si>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</si>
  <si>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</si>
  <si>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</si>
  <si>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</si>
  <si>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</si>
  <si>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</si>
  <si>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</si>
  <si>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</si>
  <si>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</si>
  <si>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</si>
  <si>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</si>
  <si>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</si>
  <si>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</si>
  <si>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</si>
  <si>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</si>
  <si>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</si>
  <si>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</si>
  <si>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</si>
  <si>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</si>
  <si>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</si>
  <si>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</si>
  <si>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</si>
  <si>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</si>
  <si>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</si>
  <si>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</si>
  <si>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</si>
  <si>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</si>
  <si>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</si>
  <si>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</si>
  <si>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</si>
  <si>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</si>
  <si>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</si>
  <si>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</si>
  <si>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</si>
  <si>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</si>
  <si>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</si>
  <si>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</si>
  <si>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</si>
  <si>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</si>
  <si>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</si>
  <si>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</si>
  <si>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</si>
  <si>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</si>
  <si>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</si>
  <si>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</si>
  <si>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</si>
  <si>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</si>
  <si>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</si>
  <si>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</si>
  <si>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</si>
  <si>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</si>
  <si>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</si>
  <si>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</si>
  <si>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</si>
  <si>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</si>
  <si>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</si>
  <si>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</si>
  <si>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</si>
  <si>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</si>
  <si>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</si>
  <si>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</si>
  <si>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</si>
  <si>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</si>
  <si>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</si>
  <si>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</si>
  <si>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</si>
  <si>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</si>
  <si>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</si>
  <si>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</si>
  <si>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</si>
  <si>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</si>
  <si>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</si>
  <si>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</si>
  <si>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</si>
  <si>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</si>
  <si>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</si>
  <si>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</si>
  <si>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</si>
  <si>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</si>
  <si>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</si>
  <si>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</si>
  <si>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</si>
  <si>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</si>
  <si>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</si>
  <si>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</si>
  <si>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</si>
  <si>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</si>
  <si>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</si>
  <si>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</si>
  <si>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</si>
  <si>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</si>
  <si>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</si>
  <si>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</si>
  <si>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</si>
  <si>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</si>
  <si>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</si>
  <si>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</si>
  <si>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</si>
  <si>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</si>
  <si>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</si>
  <si>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</si>
  <si>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</si>
  <si>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</si>
  <si>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</si>
  <si>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</si>
  <si>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</si>
  <si>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</si>
  <si>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</si>
  <si>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</si>
  <si>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</si>
  <si>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</si>
  <si>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</si>
  <si>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</si>
  <si>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</si>
  <si>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</si>
  <si>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</si>
  <si>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</si>
  <si>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</si>
  <si>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</si>
  <si>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</si>
  <si>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</si>
  <si>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</si>
  <si>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</si>
  <si>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</si>
  <si>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</si>
  <si>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</si>
  <si>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</si>
  <si>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</si>
  <si>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</si>
  <si>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</si>
  <si>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</si>
  <si>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</si>
  <si>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</si>
  <si>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</si>
  <si>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</si>
  <si>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</si>
  <si>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</si>
  <si>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</si>
  <si>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</si>
  <si>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</si>
  <si>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</si>
  <si>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</si>
  <si>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</si>
  <si>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</si>
  <si>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</si>
  <si>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</si>
  <si>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</si>
  <si>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</si>
  <si>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</si>
  <si>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</si>
  <si>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</si>
  <si>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</si>
  <si>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</si>
  <si>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</si>
  <si>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</si>
  <si>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</si>
  <si>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</si>
  <si>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</si>
  <si>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</si>
  <si>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</si>
  <si>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</si>
  <si>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</si>
  <si>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</si>
  <si>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</si>
  <si>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</si>
  <si>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</si>
  <si>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</si>
  <si>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</si>
  <si>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</si>
  <si>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</si>
  <si>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</si>
  <si>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</si>
  <si>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</si>
  <si>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</si>
  <si>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</si>
  <si>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</si>
  <si>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</si>
  <si>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</si>
  <si>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</si>
  <si>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</si>
  <si>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</si>
  <si>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</si>
  <si>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</si>
  <si>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</si>
  <si>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</si>
  <si>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</si>
  <si>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</si>
  <si>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</si>
  <si>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</si>
  <si>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</si>
  <si>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</si>
  <si>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</si>
  <si>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</si>
  <si>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</si>
  <si>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</si>
  <si>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</si>
  <si>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</si>
  <si>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</si>
  <si>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</si>
  <si>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</si>
  <si>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</si>
  <si>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</si>
  <si>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</si>
  <si>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</si>
  <si>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</si>
  <si>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</si>
  <si>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</si>
  <si>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</si>
  <si>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</si>
  <si>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</si>
  <si>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</si>
  <si>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</si>
  <si>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</si>
  <si>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</si>
  <si>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</si>
  <si>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</si>
  <si>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</si>
  <si>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</si>
  <si>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</si>
  <si>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</si>
  <si>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</si>
  <si>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</si>
  <si>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</si>
  <si>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</si>
  <si>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</si>
  <si>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</si>
  <si>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</si>
  <si>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</si>
  <si>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</si>
  <si>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</si>
  <si>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</si>
  <si>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</si>
  <si>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</si>
  <si>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</si>
  <si>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</si>
  <si>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</si>
  <si>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</si>
  <si>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</si>
  <si>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</si>
  <si>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</si>
  <si>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</si>
  <si>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</si>
  <si>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</si>
  <si>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</si>
  <si>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</si>
  <si>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</si>
  <si>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</si>
  <si>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</si>
  <si>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</si>
  <si>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</si>
  <si>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</si>
  <si>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</si>
  <si>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</si>
  <si>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</si>
  <si>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</si>
  <si>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</si>
  <si>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</si>
  <si>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</si>
  <si>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</si>
  <si>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</si>
  <si>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</si>
  <si>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</si>
  <si>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</si>
  <si>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</si>
  <si>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</si>
  <si>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</si>
  <si>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</si>
  <si>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</si>
  <si>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</si>
  <si>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</si>
  <si>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</si>
  <si>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</si>
  <si>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</si>
  <si>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</si>
  <si>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</si>
  <si>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</si>
  <si>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</si>
  <si>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</si>
  <si>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</si>
  <si>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</si>
  <si>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</si>
  <si>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</si>
  <si>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</si>
  <si>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</si>
  <si>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</si>
  <si>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</si>
  <si>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</si>
  <si>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</si>
  <si>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</si>
  <si>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</si>
  <si>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</si>
  <si>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</si>
  <si>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</si>
  <si>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</si>
  <si>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</si>
  <si>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</si>
  <si>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</si>
  <si>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</si>
  <si>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</si>
  <si>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</si>
  <si>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</si>
  <si>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</si>
  <si>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</si>
  <si>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</si>
  <si>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</si>
  <si>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</si>
  <si>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</si>
  <si>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</si>
  <si>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</si>
  <si>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</si>
  <si>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</si>
  <si>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</si>
  <si>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</si>
  <si>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</si>
  <si>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</si>
  <si>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</si>
  <si>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</si>
  <si>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</si>
  <si>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</si>
  <si>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</si>
  <si>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</si>
  <si>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</si>
  <si>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</si>
  <si>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</si>
  <si>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</si>
  <si>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</si>
  <si>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</si>
  <si>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</si>
  <si>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</si>
  <si>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</si>
  <si>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</si>
  <si>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</si>
  <si>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</si>
  <si>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</si>
  <si>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</si>
  <si>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</si>
  <si>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</si>
  <si>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</si>
  <si>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</si>
  <si>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</si>
  <si>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</si>
  <si>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</si>
  <si>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</si>
  <si>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</si>
  <si>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</si>
  <si>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</si>
  <si>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</si>
  <si>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</si>
  <si>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</si>
  <si>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</si>
  <si>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</si>
  <si>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</si>
  <si>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</si>
  <si>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</si>
  <si>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</si>
  <si>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</si>
  <si>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</si>
  <si>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</si>
  <si>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</si>
  <si>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</si>
  <si>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</si>
  <si>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</si>
  <si>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</si>
  <si>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</si>
  <si>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</si>
  <si>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</si>
  <si>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</si>
  <si>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</si>
  <si>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</si>
  <si>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</si>
  <si>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</si>
  <si>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</si>
  <si>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</si>
  <si>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</si>
  <si>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</si>
  <si>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</si>
  <si>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</si>
  <si>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</si>
  <si>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</si>
  <si>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</si>
  <si>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</si>
  <si>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</si>
  <si>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</si>
  <si>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</si>
  <si>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</si>
  <si>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</si>
  <si>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</si>
  <si>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</si>
  <si>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</si>
  <si>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</si>
  <si>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</si>
  <si>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</si>
  <si>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</si>
  <si>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</si>
  <si>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</si>
  <si>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</si>
  <si>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</si>
  <si>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</si>
  <si>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</si>
  <si>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</si>
  <si>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</si>
  <si>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</si>
  <si>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</si>
  <si>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</si>
  <si>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</si>
  <si>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</si>
  <si>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</si>
  <si>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</si>
  <si>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</si>
  <si>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</si>
  <si>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</si>
  <si>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</si>
  <si>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</si>
  <si>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</si>
  <si>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</si>
  <si>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</si>
  <si>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</si>
  <si>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</si>
  <si>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</si>
  <si>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</si>
  <si>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</si>
  <si>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</si>
  <si>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</si>
  <si>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</si>
  <si>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</si>
  <si>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</si>
  <si>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</si>
  <si>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</si>
  <si>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</si>
  <si>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</si>
  <si>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</si>
  <si>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</si>
  <si>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</si>
  <si>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</si>
  <si>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</si>
  <si>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</si>
  <si>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</si>
  <si>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</si>
  <si>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</si>
  <si>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</si>
  <si>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</si>
  <si>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</si>
  <si>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</si>
  <si>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</si>
  <si>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</si>
  <si>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</si>
  <si>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</si>
  <si>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</si>
  <si>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</si>
  <si>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</si>
  <si>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</si>
  <si>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</si>
  <si>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</si>
  <si>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</si>
  <si>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</si>
  <si>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</si>
  <si>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</si>
  <si>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</si>
  <si>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</si>
  <si>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</si>
  <si>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</si>
  <si>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</si>
  <si>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</si>
  <si>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</si>
  <si>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</si>
  <si>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</si>
  <si>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</si>
  <si>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</si>
  <si>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</si>
  <si>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</si>
  <si>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</si>
  <si>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</si>
  <si>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</si>
  <si>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</si>
  <si>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</si>
  <si>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</si>
  <si>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</si>
  <si>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</si>
  <si>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</si>
  <si>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</si>
  <si>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</si>
  <si>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</si>
  <si>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</si>
  <si>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</si>
  <si>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</si>
  <si>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</si>
  <si>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</si>
  <si>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</si>
  <si>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</si>
  <si>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</si>
  <si>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</si>
  <si>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</si>
  <si>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</si>
  <si>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</si>
  <si>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</si>
  <si>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</si>
  <si>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</si>
  <si>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</si>
  <si>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</si>
  <si>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</si>
  <si>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</si>
  <si>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</si>
  <si>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</si>
  <si>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</si>
  <si>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</si>
  <si>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</si>
  <si>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</si>
  <si>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</si>
  <si>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</si>
  <si>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</si>
  <si>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</si>
  <si>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</si>
  <si>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</si>
  <si>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</si>
  <si>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</si>
  <si>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</si>
  <si>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</si>
  <si>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</si>
  <si>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</si>
  <si>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</si>
  <si>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</si>
  <si>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</si>
  <si>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</si>
  <si>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</si>
  <si>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</si>
  <si>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</si>
  <si>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</si>
  <si>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</si>
  <si>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</si>
  <si>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</si>
  <si>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</si>
  <si>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</si>
  <si>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</si>
  <si>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</si>
  <si>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</si>
  <si>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</si>
  <si>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</si>
  <si>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</si>
  <si>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</si>
  <si>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</si>
  <si>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</si>
  <si>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</si>
  <si>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</si>
  <si>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</si>
  <si>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</si>
  <si>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</si>
  <si>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</si>
  <si>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</si>
  <si>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</si>
  <si>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</si>
  <si>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</si>
  <si>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</si>
  <si>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</si>
  <si>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</si>
  <si>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</si>
  <si>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</si>
  <si>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</si>
  <si>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</si>
  <si>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</si>
  <si>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</si>
  <si>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</si>
  <si>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</si>
  <si>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</si>
  <si>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</si>
  <si>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</si>
  <si>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</si>
  <si>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</si>
  <si>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</si>
  <si>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</si>
  <si>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</si>
  <si>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</si>
  <si>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</si>
  <si>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</si>
  <si>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</si>
  <si>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</si>
  <si>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</si>
  <si>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</si>
  <si>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</si>
  <si>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</si>
  <si>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</si>
  <si>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</si>
  <si>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</si>
  <si>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</si>
  <si>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</si>
  <si>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</si>
  <si>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</si>
  <si>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</si>
  <si>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</si>
  <si>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</si>
  <si>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</si>
  <si>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</si>
  <si>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</si>
  <si>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</si>
  <si>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</si>
  <si>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</si>
  <si>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</si>
  <si>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</si>
  <si>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</si>
  <si>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</si>
  <si>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</si>
  <si>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</si>
  <si>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</si>
  <si>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</si>
  <si>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</si>
  <si>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</si>
  <si>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</si>
  <si>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</si>
  <si>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</si>
  <si>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</si>
  <si>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</si>
  <si>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</si>
  <si>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</si>
  <si>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</si>
  <si>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</si>
  <si>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</si>
  <si>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</si>
  <si>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</si>
  <si>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</si>
  <si>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</si>
  <si>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</si>
  <si>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</si>
  <si>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</si>
  <si>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</si>
  <si>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</si>
  <si>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</si>
  <si>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</si>
  <si>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</si>
  <si>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</si>
  <si>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</si>
  <si>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</si>
  <si>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</si>
  <si>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</si>
  <si>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</si>
  <si>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</si>
  <si>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</si>
  <si>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</si>
  <si>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</si>
  <si>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</si>
  <si>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</si>
  <si>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</si>
  <si>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</si>
  <si>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</si>
  <si>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</si>
  <si>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</si>
  <si>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</si>
  <si>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</si>
  <si>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</si>
  <si>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</si>
  <si>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</si>
  <si>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</si>
  <si>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</si>
  <si>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</si>
  <si>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</si>
  <si>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</si>
  <si>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</si>
  <si>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</si>
  <si>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</si>
  <si>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</si>
  <si>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</si>
  <si>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</si>
  <si>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</si>
  <si>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</si>
  <si>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</si>
  <si>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</si>
  <si>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</si>
  <si>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</si>
  <si>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</si>
  <si>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</si>
  <si>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</si>
  <si>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</si>
  <si>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</si>
  <si>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</si>
  <si>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</si>
  <si>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</si>
  <si>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</si>
  <si>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</si>
  <si>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</si>
  <si>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</si>
  <si>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</si>
  <si>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</si>
  <si>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</si>
  <si>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</si>
  <si>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</si>
  <si>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</si>
  <si>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</si>
  <si>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</si>
  <si>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</si>
  <si>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</si>
  <si>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</si>
  <si>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</si>
  <si>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</si>
  <si>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</si>
  <si>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</si>
  <si>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</si>
  <si>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</si>
  <si>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</si>
  <si>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</si>
  <si>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</si>
  <si>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</si>
  <si>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</si>
  <si>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</si>
  <si>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</si>
  <si>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</si>
  <si>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</si>
  <si>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</si>
  <si>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</si>
  <si>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</si>
  <si>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</si>
  <si>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</si>
  <si>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</si>
  <si>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</si>
  <si>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</si>
  <si>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</si>
  <si>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</si>
  <si>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</si>
  <si>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</si>
  <si>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</si>
  <si>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</si>
  <si>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</si>
  <si>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</si>
  <si>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</si>
  <si>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</si>
  <si>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</si>
  <si>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</si>
  <si>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</si>
  <si>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</si>
  <si>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</si>
  <si>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</si>
  <si>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</si>
  <si>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</si>
  <si>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</si>
  <si>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</si>
  <si>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</si>
  <si>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</si>
  <si>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</si>
  <si>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</si>
  <si>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</si>
  <si>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</si>
  <si>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</si>
  <si>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</si>
  <si>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</si>
  <si>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</si>
  <si>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</si>
  <si>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</si>
  <si>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</si>
  <si>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</si>
  <si>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</si>
  <si>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</si>
  <si>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</si>
  <si>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</si>
  <si>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</si>
  <si>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</si>
  <si>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</si>
  <si>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</si>
  <si>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</si>
  <si>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</si>
  <si>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</si>
  <si>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</si>
  <si>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</si>
  <si>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</si>
  <si>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</si>
  <si>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</si>
  <si>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</si>
  <si>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</si>
  <si>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</si>
  <si>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</si>
  <si>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</si>
  <si>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</si>
  <si>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</si>
  <si>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</si>
  <si>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</si>
  <si>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</si>
  <si>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</si>
  <si>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</si>
  <si>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</si>
  <si>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</si>
  <si>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</si>
  <si>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</si>
  <si>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</si>
  <si>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</si>
  <si>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</si>
  <si>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</si>
  <si>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</si>
  <si>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</si>
  <si>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</si>
  <si>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</si>
  <si>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</si>
  <si>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</si>
  <si>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</si>
  <si>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</si>
  <si>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</si>
  <si>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</si>
  <si>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</si>
  <si>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</si>
  <si>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</si>
  <si>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</si>
  <si>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</si>
  <si>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</si>
  <si>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</si>
  <si>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</si>
  <si>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</si>
  <si>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</si>
  <si>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</si>
  <si>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</si>
  <si>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</si>
  <si>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</si>
  <si>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</si>
  <si>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</si>
  <si>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</si>
  <si>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</si>
  <si>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</si>
  <si>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</si>
  <si>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</si>
  <si>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</si>
  <si>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</si>
  <si>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</si>
  <si>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</si>
  <si>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</si>
  <si>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</si>
  <si>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</si>
  <si>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</si>
  <si>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</si>
  <si>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</si>
  <si>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</si>
  <si>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</si>
  <si>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</si>
  <si>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</si>
  <si>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</si>
  <si>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</si>
  <si>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</si>
  <si>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</si>
  <si>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</si>
  <si>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</si>
  <si>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</si>
  <si>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</si>
  <si>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</si>
  <si>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</si>
  <si>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</si>
  <si>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</si>
  <si>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</si>
  <si>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</si>
  <si>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</si>
  <si>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</si>
  <si>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</si>
  <si>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</si>
  <si>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</si>
  <si>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</si>
  <si>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</si>
  <si>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</si>
  <si>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</si>
  <si>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</si>
  <si>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</si>
  <si>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</si>
  <si>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</si>
  <si>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</si>
  <si>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</si>
  <si>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</si>
  <si>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</si>
  <si>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</si>
  <si>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</si>
  <si>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</si>
  <si>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</si>
  <si>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</si>
  <si>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</si>
  <si>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</si>
  <si>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</si>
  <si>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</si>
  <si>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</si>
  <si>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</si>
  <si>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</si>
  <si>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</si>
  <si>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</si>
  <si>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</si>
  <si>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</si>
  <si>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</si>
  <si>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</si>
  <si>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</si>
  <si>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</si>
  <si>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</si>
  <si>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</si>
  <si>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</si>
  <si>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</si>
  <si>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</si>
  <si>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</si>
  <si>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</si>
  <si>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</si>
  <si>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</si>
  <si>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</si>
  <si>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</si>
  <si>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</si>
  <si>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</si>
  <si>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</si>
  <si>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</si>
  <si>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</si>
  <si>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</si>
  <si>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</si>
  <si>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</si>
  <si>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</si>
  <si>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</si>
  <si>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</si>
  <si>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</si>
  <si>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</si>
  <si>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</si>
  <si>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</si>
  <si>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</si>
  <si>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</si>
  <si>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</si>
  <si>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</si>
  <si>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</si>
  <si>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</si>
  <si>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</si>
  <si>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</si>
  <si>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</si>
  <si>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</si>
  <si>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</si>
  <si>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</si>
  <si>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</si>
  <si>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</si>
  <si>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</si>
  <si>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</si>
  <si>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</si>
  <si>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</si>
  <si>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</si>
  <si>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</si>
  <si>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</si>
  <si>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</si>
  <si>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</si>
  <si>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</si>
  <si>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</si>
  <si>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</si>
  <si>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</si>
  <si>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</si>
  <si>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</si>
  <si>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</si>
  <si>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</si>
  <si>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</si>
  <si>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</si>
  <si>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</si>
  <si>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</si>
  <si>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</si>
  <si>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</si>
  <si>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</si>
  <si>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</si>
  <si>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</si>
  <si>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</si>
  <si>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</si>
  <si>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</si>
  <si>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</si>
  <si>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</si>
  <si>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</si>
  <si>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</si>
  <si>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</si>
  <si>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</si>
  <si>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</si>
  <si>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</si>
  <si>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</si>
  <si>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</si>
  <si>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</si>
  <si>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</si>
  <si>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</si>
  <si>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</si>
  <si>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</si>
  <si>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</si>
  <si>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</si>
  <si>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</si>
  <si>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</si>
  <si>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</si>
  <si>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</si>
  <si>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</si>
  <si>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</si>
  <si>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</si>
  <si>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</si>
  <si>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</si>
  <si>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</si>
  <si>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</si>
  <si>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</si>
  <si>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</si>
  <si>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</si>
  <si>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</si>
  <si>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</si>
  <si>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</si>
  <si>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</si>
  <si>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</si>
  <si>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</si>
  <si>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</si>
  <si>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</si>
  <si>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</si>
  <si>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</si>
  <si>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</si>
  <si>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</si>
  <si>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</si>
  <si>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</si>
  <si>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</si>
  <si>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</si>
  <si>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</si>
  <si>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</si>
  <si>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</si>
  <si>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</si>
  <si>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</si>
  <si>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</si>
  <si>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</si>
  <si>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</si>
  <si>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</si>
  <si>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</si>
  <si>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</si>
  <si>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</si>
  <si>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</si>
  <si>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</si>
  <si>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</si>
  <si>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</si>
  <si>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</si>
  <si>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</si>
  <si>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</si>
  <si>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</si>
  <si>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</si>
  <si>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</si>
  <si>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</si>
  <si>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</si>
  <si>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</si>
  <si>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</si>
  <si>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</si>
  <si>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</si>
  <si>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</si>
  <si>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</si>
  <si>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</si>
  <si>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</si>
  <si>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</si>
  <si>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</si>
  <si>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</si>
  <si>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</si>
  <si>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</si>
  <si>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</si>
  <si>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</si>
  <si>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</si>
  <si>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</si>
  <si>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</si>
  <si>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</si>
  <si>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</si>
  <si>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</si>
  <si>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</si>
  <si>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</si>
  <si>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</si>
  <si>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</si>
  <si>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</si>
  <si>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</si>
  <si>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</si>
  <si>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</si>
  <si>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</si>
  <si>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</si>
  <si>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</si>
  <si>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</si>
  <si>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</si>
  <si>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</si>
  <si>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</si>
  <si>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</si>
  <si>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</si>
  <si>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</si>
  <si>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</si>
  <si>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</si>
  <si>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</si>
  <si>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</si>
  <si>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</si>
  <si>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</si>
  <si>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</si>
  <si>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</si>
  <si>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</si>
  <si>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</si>
  <si>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</si>
  <si>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</si>
  <si>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</si>
  <si>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</si>
  <si>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</si>
  <si>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</si>
  <si>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</si>
  <si>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</si>
  <si>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</si>
  <si>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</si>
  <si>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</si>
  <si>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</si>
  <si>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</si>
  <si>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</si>
  <si>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</si>
  <si>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</si>
  <si>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</si>
  <si>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</si>
  <si>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</si>
  <si>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</si>
  <si>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</si>
  <si>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</si>
  <si>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</si>
  <si>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</si>
  <si>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</si>
  <si>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</si>
  <si>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</si>
  <si>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</si>
  <si>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</si>
  <si>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</si>
  <si>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</si>
  <si>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</si>
  <si>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</si>
  <si>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</si>
  <si>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</si>
  <si>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</si>
  <si>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</si>
  <si>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</si>
  <si>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</si>
  <si>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</si>
  <si>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</si>
  <si>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</si>
  <si>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</si>
  <si>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</si>
  <si>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</si>
  <si>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</si>
  <si>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</si>
  <si>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</si>
  <si>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</si>
  <si>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</si>
  <si>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</si>
  <si>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</si>
  <si>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</si>
  <si>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</si>
  <si>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</si>
  <si>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</si>
  <si>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</si>
  <si>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</si>
  <si>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</si>
  <si>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</si>
  <si>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</si>
  <si>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</si>
  <si>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</si>
  <si>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</si>
  <si>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</si>
  <si>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</si>
  <si>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</si>
  <si>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</si>
  <si>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</si>
  <si>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</si>
  <si>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</si>
  <si>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</si>
  <si>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</si>
  <si>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</si>
  <si>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</si>
  <si>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</si>
  <si>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</si>
  <si>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</si>
  <si>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</si>
  <si>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</si>
  <si>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</si>
  <si>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</si>
  <si>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</si>
  <si>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</si>
  <si>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</si>
  <si>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</si>
  <si>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</si>
  <si>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</si>
  <si>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</si>
  <si>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</si>
  <si>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</si>
  <si>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</si>
  <si>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</si>
  <si>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</si>
  <si>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</si>
  <si>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</si>
  <si>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</si>
  <si>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</si>
  <si>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</si>
  <si>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</si>
  <si>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</si>
  <si>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</si>
  <si>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</si>
  <si>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</si>
  <si>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</si>
  <si>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</si>
  <si>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</si>
  <si>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</si>
  <si>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</si>
  <si>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</si>
  <si>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</si>
  <si>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</si>
  <si>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</si>
  <si>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</si>
  <si>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</si>
  <si>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</si>
  <si>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</si>
  <si>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</si>
  <si>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</si>
  <si>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</si>
  <si>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</si>
  <si>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</si>
  <si>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</si>
  <si>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</si>
  <si>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</si>
  <si>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</si>
  <si>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</si>
  <si>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</si>
  <si>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</si>
  <si>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</si>
  <si>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</si>
  <si>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</si>
  <si>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</si>
  <si>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</si>
  <si>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</si>
  <si>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</si>
  <si>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</si>
  <si>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</si>
  <si>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</si>
  <si>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</si>
  <si>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</si>
  <si>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</si>
  <si>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</si>
  <si>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</si>
  <si>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</si>
  <si>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</si>
  <si>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</si>
  <si>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</si>
  <si>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</si>
  <si>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</si>
  <si>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</si>
  <si>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</si>
  <si>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</si>
  <si>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</si>
  <si>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</si>
  <si>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</si>
  <si>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</si>
  <si>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</si>
  <si>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</si>
  <si>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</si>
  <si>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</si>
  <si>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</si>
  <si>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</si>
  <si>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</si>
  <si>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</si>
  <si>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</si>
  <si>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</si>
  <si>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</si>
  <si>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</si>
  <si>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</si>
  <si>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</si>
  <si>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</si>
  <si>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</si>
  <si>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</si>
  <si>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</si>
  <si>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</si>
  <si>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</si>
  <si>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</si>
  <si>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</si>
  <si>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</si>
  <si>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</si>
  <si>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</si>
  <si>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</si>
  <si>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</si>
  <si>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</si>
  <si>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</si>
  <si>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</si>
  <si>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</si>
  <si>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</si>
  <si>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</si>
  <si>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</si>
  <si>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</si>
  <si>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</si>
  <si>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</si>
  <si>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</si>
  <si>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</si>
  <si>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</si>
  <si>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</si>
  <si>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</si>
  <si>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</si>
  <si>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</si>
  <si>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</si>
  <si>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</si>
  <si>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</si>
  <si>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</si>
  <si>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</si>
  <si>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</si>
  <si>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</si>
  <si>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</si>
  <si>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</si>
  <si>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</si>
  <si>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</si>
  <si>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</si>
  <si>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</si>
  <si>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</si>
  <si>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</si>
  <si>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</si>
  <si>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</si>
  <si>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</si>
  <si>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</si>
  <si>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</si>
  <si>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</si>
  <si>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</si>
  <si>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</si>
  <si>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</si>
  <si>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</si>
  <si>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</si>
  <si>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</si>
  <si>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</si>
  <si>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</si>
  <si>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</si>
  <si>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</si>
  <si>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</si>
  <si>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</si>
  <si>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</si>
  <si>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</si>
  <si>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</si>
  <si>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</si>
  <si>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</si>
  <si>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</si>
  <si>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</si>
  <si>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</si>
  <si>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</si>
  <si>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</si>
  <si>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</si>
  <si>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</si>
  <si>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</si>
  <si>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</si>
  <si>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</si>
  <si>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</si>
  <si>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</si>
  <si>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</si>
  <si>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</si>
  <si>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</si>
  <si>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</si>
  <si>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</si>
  <si>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</si>
  <si>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</si>
  <si>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</si>
  <si>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</si>
  <si>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</si>
  <si>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</si>
  <si>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</si>
  <si>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</si>
  <si>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</si>
  <si>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</si>
  <si>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</si>
  <si>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</si>
  <si>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</si>
  <si>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</si>
  <si>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</si>
  <si>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</si>
  <si>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</si>
  <si>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</si>
  <si>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</si>
  <si>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</si>
  <si>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</si>
  <si>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</si>
  <si>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</si>
  <si>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</si>
  <si>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</si>
  <si>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</si>
  <si>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</si>
  <si>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</si>
  <si>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</si>
  <si>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</si>
  <si>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</si>
  <si>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</si>
  <si>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</si>
  <si>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</si>
  <si>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</si>
  <si>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</si>
  <si>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</si>
  <si>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</si>
  <si>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</si>
  <si>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</si>
  <si>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</si>
  <si>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</si>
  <si>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</si>
  <si>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</si>
  <si>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</si>
  <si>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</si>
  <si>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</si>
  <si>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</si>
  <si>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</si>
  <si>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</si>
  <si>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</si>
  <si>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</si>
  <si>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</si>
  <si>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</si>
  <si>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</si>
  <si>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</si>
  <si>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</si>
  <si>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</si>
  <si>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</si>
  <si>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</si>
  <si>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</si>
  <si>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</si>
  <si>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</si>
  <si>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</si>
  <si>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</si>
  <si>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</si>
  <si>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</si>
  <si>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</si>
  <si>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</si>
  <si>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</si>
  <si>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</si>
  <si>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</si>
  <si>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</si>
  <si>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</si>
  <si>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</si>
  <si>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</si>
  <si>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</si>
  <si>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</si>
  <si>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</si>
  <si>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</si>
  <si>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</si>
  <si>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</si>
  <si>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</si>
  <si>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</si>
  <si>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</si>
  <si>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</si>
  <si>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</si>
  <si>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</si>
  <si>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</si>
  <si>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</si>
  <si>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</si>
  <si>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</si>
  <si>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</si>
  <si>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</si>
  <si>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</si>
  <si>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</si>
  <si>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</si>
  <si>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</si>
  <si>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</si>
  <si>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</si>
  <si>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</si>
  <si>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</si>
  <si>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</si>
  <si>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</si>
  <si>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</si>
  <si>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</si>
  <si>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</si>
  <si>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</si>
  <si>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</si>
  <si>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</si>
  <si>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</si>
  <si>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</si>
  <si>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</si>
  <si>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</si>
  <si>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</si>
  <si>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</si>
  <si>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</si>
  <si>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</si>
  <si>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</si>
  <si>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</si>
  <si>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</si>
  <si>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</si>
  <si>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</si>
  <si>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</si>
  <si>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</si>
  <si>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</si>
  <si>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</si>
  <si>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</si>
  <si>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</si>
  <si>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</si>
  <si>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</si>
  <si>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</si>
  <si>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</si>
  <si>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</si>
  <si>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</si>
  <si>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</si>
  <si>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</si>
  <si>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</si>
  <si>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</si>
  <si>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</si>
  <si>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</si>
  <si>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</si>
  <si>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</si>
  <si>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</si>
  <si>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</si>
  <si>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</si>
  <si>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</si>
  <si>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</si>
  <si>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</si>
  <si>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</si>
  <si>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</si>
  <si>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</si>
  <si>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</si>
  <si>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</si>
  <si>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</si>
  <si>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</si>
  <si>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</si>
  <si>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</si>
  <si>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</si>
  <si>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</si>
  <si>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</si>
  <si>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</si>
  <si>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</si>
  <si>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</si>
  <si>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</si>
  <si>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</si>
  <si>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</si>
  <si>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</si>
  <si>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</si>
  <si>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</si>
  <si>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</si>
  <si>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</si>
  <si>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</si>
  <si>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</si>
  <si>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</si>
  <si>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</si>
  <si>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</si>
  <si>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</si>
  <si>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</si>
  <si>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</si>
  <si>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</si>
  <si>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</si>
  <si>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</si>
  <si>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</si>
  <si>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</si>
  <si>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</si>
  <si>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</si>
  <si>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</si>
  <si>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</si>
  <si>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</si>
  <si>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</si>
  <si>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</si>
  <si>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</si>
  <si>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</si>
  <si>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</si>
  <si>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</si>
  <si>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</si>
  <si>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</si>
  <si>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</si>
  <si>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</si>
  <si>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</si>
  <si>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</si>
  <si>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</si>
  <si>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</si>
  <si>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</si>
  <si>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</si>
  <si>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</si>
  <si>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</si>
  <si>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</si>
  <si>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</si>
  <si>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</si>
  <si>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</si>
  <si>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</si>
  <si>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</si>
  <si>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</si>
  <si>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</si>
  <si>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</si>
  <si>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</si>
  <si>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</si>
  <si>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</si>
  <si>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</si>
  <si>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</si>
  <si>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</si>
  <si>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</si>
  <si>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</si>
  <si>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</si>
  <si>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</si>
  <si>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</si>
  <si>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</si>
  <si>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</si>
  <si>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</si>
  <si>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</si>
  <si>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</si>
  <si>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</si>
  <si>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</si>
  <si>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</si>
  <si>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</si>
  <si>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</si>
  <si>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</si>
  <si>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</si>
  <si>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</si>
  <si>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</si>
  <si>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</si>
  <si>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</si>
  <si>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</si>
  <si>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</si>
  <si>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</si>
  <si>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</si>
  <si>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</si>
  <si>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</si>
  <si>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</si>
  <si>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</si>
  <si>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</si>
  <si>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</si>
  <si>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</si>
  <si>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</si>
  <si>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</si>
  <si>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</si>
  <si>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</si>
  <si>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</si>
  <si>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</si>
  <si>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</si>
  <si>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</si>
  <si>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</si>
  <si>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</si>
  <si>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</si>
  <si>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</si>
  <si>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</si>
  <si>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</si>
  <si>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</si>
  <si>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</si>
  <si>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</si>
  <si>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</si>
  <si>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</si>
  <si>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</si>
  <si>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</si>
  <si>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</si>
  <si>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</si>
  <si>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</si>
  <si>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</si>
  <si>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</si>
  <si>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</si>
  <si>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</si>
  <si>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</si>
  <si>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</si>
  <si>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</si>
  <si>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</si>
  <si>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</si>
  <si>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</si>
  <si>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</si>
  <si>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</si>
  <si>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</si>
  <si>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</si>
  <si>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</si>
  <si>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</si>
  <si>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</si>
  <si>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</si>
  <si>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</si>
  <si>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</si>
  <si>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</si>
  <si>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</si>
  <si>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</si>
  <si>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</si>
  <si>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</si>
  <si>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</si>
  <si>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</si>
  <si>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</si>
  <si>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</si>
  <si>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</si>
  <si>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</si>
  <si>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</si>
  <si>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</si>
  <si>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</si>
  <si>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</si>
  <si>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</si>
  <si>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</si>
  <si>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</si>
  <si>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</si>
  <si>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</si>
  <si>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</si>
  <si>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</si>
  <si>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</si>
  <si>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</si>
  <si>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</si>
  <si>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</si>
  <si>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</si>
  <si>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</si>
  <si>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</si>
  <si>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</si>
  <si>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</si>
  <si>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</si>
  <si>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</si>
  <si>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</si>
  <si>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</si>
  <si>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</si>
  <si>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</si>
  <si>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</si>
  <si>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</si>
  <si>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</si>
  <si>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</si>
  <si>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</si>
  <si>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</si>
  <si>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</si>
  <si>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</si>
  <si>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</si>
  <si>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</si>
  <si>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</si>
  <si>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</si>
  <si>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</si>
  <si>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</si>
  <si>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</si>
  <si>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</si>
  <si>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</si>
  <si>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</si>
  <si>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</si>
  <si>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</si>
  <si>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</si>
  <si>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</si>
  <si>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</si>
  <si>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</si>
  <si>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</si>
  <si>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</si>
  <si>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</si>
  <si>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</si>
  <si>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</si>
  <si>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</si>
  <si>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</si>
  <si>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</si>
  <si>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</si>
  <si>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</si>
  <si>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</si>
  <si>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</si>
  <si>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</si>
  <si>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</si>
  <si>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</si>
  <si>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</si>
  <si>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</si>
  <si>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</si>
  <si>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</si>
  <si>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</si>
  <si>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</si>
  <si>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</si>
  <si>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</si>
  <si>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</si>
  <si>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</si>
  <si>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</si>
  <si>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</si>
  <si>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</si>
  <si>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</si>
  <si>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</si>
  <si>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</si>
  <si>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</si>
  <si>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</si>
  <si>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</si>
  <si>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</si>
  <si>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</si>
  <si>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</si>
  <si>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</si>
  <si>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</si>
  <si>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</si>
  <si>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</si>
  <si>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</si>
  <si>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</si>
  <si>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</si>
  <si>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</si>
  <si>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</si>
  <si>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</si>
  <si>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</si>
  <si>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</si>
  <si>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</si>
  <si>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</si>
  <si>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</si>
  <si>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</si>
  <si>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</si>
  <si>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</si>
  <si>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</si>
  <si>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</si>
  <si>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</si>
  <si>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</si>
  <si>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</si>
  <si>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</si>
  <si>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</si>
  <si>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</si>
  <si>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</si>
  <si>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</si>
  <si>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</si>
  <si>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</si>
  <si>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</si>
  <si>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</si>
  <si>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</si>
  <si>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</si>
  <si>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</si>
  <si>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</si>
  <si>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</si>
  <si>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</si>
  <si>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</si>
  <si>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</si>
  <si>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</si>
  <si>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</si>
  <si>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</si>
  <si>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</si>
  <si>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</si>
  <si>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</si>
  <si>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</si>
  <si>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</si>
  <si>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</si>
  <si>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</si>
  <si>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</si>
  <si>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</si>
  <si>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</si>
  <si>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</si>
  <si>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</si>
  <si>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</si>
  <si>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</si>
  <si>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</si>
  <si>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</si>
  <si>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</si>
  <si>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</si>
  <si>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</si>
  <si>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</si>
  <si>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</si>
  <si>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</si>
  <si>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</si>
  <si>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</si>
  <si>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</si>
  <si>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</si>
  <si>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</si>
  <si>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</si>
  <si>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</si>
  <si>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</si>
  <si>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</si>
  <si>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</si>
  <si>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</si>
  <si>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</si>
  <si>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</si>
  <si>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</si>
  <si>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</si>
  <si>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</si>
  <si>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</si>
  <si>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</si>
  <si>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</si>
  <si>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</si>
  <si>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</si>
  <si>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</si>
  <si>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</si>
  <si>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</si>
  <si>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</si>
  <si>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</si>
  <si>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</si>
  <si>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</si>
  <si>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</si>
  <si>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</si>
  <si>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</si>
  <si>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</si>
  <si>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</si>
  <si>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</si>
  <si>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</si>
  <si>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</si>
  <si>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</si>
  <si>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</si>
  <si>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</si>
  <si>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</si>
  <si>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</si>
  <si>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</si>
  <si>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</si>
  <si>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</si>
  <si>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</si>
  <si>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</si>
  <si>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</si>
  <si>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</si>
  <si>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</si>
  <si>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</si>
  <si>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</si>
  <si>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</si>
  <si>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</si>
  <si>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</si>
  <si>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</si>
  <si>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</si>
  <si>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</si>
  <si>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</si>
  <si>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</si>
  <si>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</si>
  <si>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</si>
  <si>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</si>
  <si>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</si>
  <si>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</si>
  <si>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</si>
  <si>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</si>
  <si>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</si>
  <si>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</si>
  <si>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</si>
  <si>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</si>
  <si>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</si>
  <si>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</si>
  <si>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</si>
  <si>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</si>
  <si>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</si>
  <si>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</si>
  <si>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</si>
  <si>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</si>
  <si>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</si>
  <si>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</si>
  <si>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</si>
  <si>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</si>
  <si>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</si>
  <si>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</si>
  <si>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</si>
  <si>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</si>
  <si>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</si>
  <si>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</si>
  <si>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</si>
  <si>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</si>
  <si>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</si>
  <si>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</si>
  <si>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</si>
  <si>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</si>
  <si>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</si>
  <si>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</si>
  <si>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</si>
  <si>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</si>
  <si>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</si>
  <si>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</si>
  <si>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</si>
  <si>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</si>
  <si>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</si>
  <si>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</si>
  <si>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</si>
  <si>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</si>
  <si>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</si>
  <si>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</si>
  <si>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</si>
  <si>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</si>
  <si>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</si>
  <si>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</si>
  <si>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</si>
  <si>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</si>
  <si>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</si>
  <si>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</si>
  <si>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</si>
  <si>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</si>
  <si>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</si>
  <si>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</si>
  <si>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</si>
  <si>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</si>
  <si>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</si>
  <si>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</si>
  <si>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</si>
  <si>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</si>
  <si>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</si>
  <si>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</si>
  <si>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</si>
  <si>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</si>
  <si>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</si>
  <si>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</si>
  <si>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</si>
  <si>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</si>
  <si>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</si>
  <si>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</si>
  <si>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</si>
  <si>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</si>
  <si>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</si>
  <si>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</si>
  <si>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</si>
  <si>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</si>
  <si>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</si>
  <si>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</si>
  <si>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</si>
  <si>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</si>
  <si>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</si>
  <si>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</si>
  <si>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</si>
  <si>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</si>
  <si>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</si>
  <si>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</si>
  <si>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</si>
  <si>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</si>
  <si>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</si>
  <si>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</si>
  <si>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</si>
  <si>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</si>
  <si>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</si>
  <si>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</si>
  <si>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</si>
  <si>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</si>
  <si>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</si>
  <si>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</si>
  <si>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</si>
  <si>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</si>
  <si>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</si>
  <si>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</si>
  <si>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</si>
  <si>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</si>
  <si>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</si>
  <si>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</si>
  <si>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</si>
  <si>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</si>
  <si>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</si>
  <si>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</si>
  <si>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</si>
  <si>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</si>
  <si>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</si>
  <si>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</si>
  <si>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</si>
  <si>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</si>
  <si>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</si>
  <si>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</si>
  <si>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</si>
  <si>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</si>
  <si>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</si>
  <si>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</si>
  <si>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</si>
  <si>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</si>
  <si>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</si>
  <si>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</si>
  <si>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</si>
  <si>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</si>
  <si>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</si>
  <si>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</si>
  <si>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</si>
  <si>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</si>
  <si>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</si>
  <si>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</si>
  <si>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</si>
  <si>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</si>
  <si>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</si>
  <si>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</si>
  <si>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</si>
  <si>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</si>
  <si>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</si>
  <si>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</si>
  <si>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</si>
  <si>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</si>
  <si>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</si>
  <si>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</si>
  <si>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</si>
  <si>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</si>
  <si>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</si>
  <si>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</si>
  <si>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</si>
  <si>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</si>
  <si>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</si>
  <si>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</si>
  <si>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</si>
  <si>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</si>
  <si>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</si>
  <si>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</si>
  <si>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</si>
  <si>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</si>
  <si>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</si>
  <si>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</si>
  <si>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</si>
  <si>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</si>
  <si>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</si>
  <si>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</si>
  <si>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</si>
  <si>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</si>
  <si>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</si>
  <si>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</si>
  <si>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</si>
  <si>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</si>
  <si>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</si>
  <si>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</si>
  <si>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</si>
  <si>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</si>
  <si>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</si>
  <si>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</si>
  <si>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</si>
  <si>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</si>
  <si>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</si>
  <si>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</si>
  <si>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</si>
  <si>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</si>
  <si>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</si>
  <si>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</si>
  <si>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</si>
  <si>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</si>
  <si>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</si>
  <si>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</si>
  <si>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</si>
  <si>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</si>
  <si>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</si>
  <si>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</si>
  <si>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</si>
  <si>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</si>
  <si>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</si>
  <si>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</si>
  <si>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</si>
  <si>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</si>
  <si>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</si>
  <si>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</si>
  <si>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</si>
  <si>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</si>
  <si>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</si>
  <si>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</si>
  <si>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</si>
  <si>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</si>
  <si>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</si>
  <si>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</si>
  <si>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</si>
  <si>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</si>
  <si>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</si>
  <si>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</si>
  <si>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</si>
  <si>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</si>
  <si>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</si>
  <si>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</si>
  <si>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</si>
  <si>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</si>
  <si>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</si>
  <si>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</si>
  <si>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</si>
  <si>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</si>
  <si>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</si>
  <si>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</si>
  <si>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</si>
  <si>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</si>
  <si>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</si>
  <si>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</si>
  <si>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</si>
  <si>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</si>
  <si>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</si>
  <si>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</si>
  <si>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</si>
  <si>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</si>
  <si>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</si>
  <si>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</si>
  <si>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</si>
  <si>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</si>
  <si>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</si>
  <si>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</si>
  <si>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</si>
  <si>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</si>
  <si>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</si>
  <si>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</si>
  <si>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</si>
  <si>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</si>
  <si>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</si>
  <si>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</si>
  <si>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</si>
  <si>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</si>
  <si>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</si>
  <si>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</si>
  <si>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</si>
  <si>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</si>
  <si>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</si>
  <si>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</si>
  <si>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</si>
  <si>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</si>
  <si>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</si>
  <si>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</si>
  <si>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</si>
  <si>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</si>
  <si>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</si>
  <si>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</si>
  <si>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</si>
  <si>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</si>
  <si>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</si>
  <si>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</si>
  <si>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</si>
  <si>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</si>
  <si>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</si>
  <si>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</si>
  <si>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</si>
  <si>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</si>
  <si>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</si>
  <si>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</si>
  <si>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</si>
  <si>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</si>
  <si>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</si>
  <si>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</si>
  <si>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</si>
  <si>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</si>
  <si>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</si>
  <si>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</si>
  <si>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</si>
  <si>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</si>
  <si>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</si>
  <si>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</si>
  <si>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</si>
  <si>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</si>
  <si>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</si>
  <si>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</si>
  <si>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</si>
  <si>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</si>
  <si>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</si>
  <si>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</si>
  <si>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</si>
  <si>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</si>
  <si>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</si>
  <si>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</si>
  <si>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</si>
  <si>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</si>
  <si>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</si>
  <si>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</si>
  <si>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</si>
  <si>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</si>
  <si>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</si>
  <si>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</si>
  <si>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</si>
  <si>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</si>
  <si>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</si>
  <si>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</si>
  <si>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</si>
  <si>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</si>
  <si>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</si>
  <si>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</si>
  <si>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</si>
  <si>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</si>
  <si>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</si>
  <si>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</si>
  <si>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</si>
  <si>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</si>
  <si>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</si>
  <si>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</si>
  <si>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</si>
  <si>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</si>
  <si>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</si>
  <si>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</si>
  <si>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</si>
  <si>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</si>
  <si>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</si>
  <si>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</si>
  <si>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</si>
  <si>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</si>
  <si>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</si>
  <si>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</si>
  <si>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</si>
  <si>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</si>
  <si>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</si>
  <si>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</si>
  <si>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</si>
  <si>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</si>
  <si>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</si>
  <si>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</si>
  <si>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</si>
  <si>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</si>
  <si>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</si>
  <si>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</si>
  <si>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</si>
  <si>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</si>
  <si>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</si>
  <si>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</si>
  <si>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</si>
  <si>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</si>
  <si>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</si>
  <si>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</si>
  <si>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</si>
  <si>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</si>
  <si>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</si>
  <si>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</si>
  <si>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</si>
  <si>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</si>
  <si>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</si>
  <si>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</si>
  <si>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</si>
  <si>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</si>
  <si>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</si>
  <si>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</si>
  <si>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</si>
  <si>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</si>
  <si>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</si>
  <si>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</si>
  <si>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</si>
  <si>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</si>
  <si>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</si>
  <si>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</si>
  <si>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</si>
  <si>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</si>
  <si>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</si>
  <si>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</si>
  <si>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</si>
  <si>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</si>
  <si>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</si>
  <si>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</si>
  <si>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</si>
  <si>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</si>
  <si>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</si>
  <si>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</si>
  <si>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</si>
  <si>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</si>
  <si>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</si>
  <si>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</si>
  <si>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</si>
  <si>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</si>
  <si>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</si>
  <si>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</si>
  <si>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</si>
  <si>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</si>
  <si>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</si>
  <si>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</si>
  <si>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</si>
  <si>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</si>
  <si>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</si>
  <si>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</si>
  <si>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</si>
  <si>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</si>
  <si>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</si>
  <si>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</si>
  <si>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</si>
  <si>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</si>
  <si>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</si>
  <si>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</si>
  <si>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</si>
  <si>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</si>
  <si>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</si>
  <si>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</si>
  <si>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</si>
  <si>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</si>
  <si>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</si>
  <si>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</si>
  <si>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</si>
  <si>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</si>
  <si>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</si>
  <si>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</si>
  <si>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</si>
  <si>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</si>
  <si>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</si>
  <si>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</si>
  <si>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</si>
  <si>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</si>
  <si>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</si>
  <si>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</si>
  <si>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</si>
  <si>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</si>
  <si>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</si>
  <si>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</si>
  <si>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</si>
  <si>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</si>
  <si>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</si>
  <si>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</si>
  <si>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</si>
  <si>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</si>
  <si>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</si>
  <si>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</si>
  <si>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</si>
  <si>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</si>
  <si>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</si>
  <si>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</si>
  <si>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</si>
  <si>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</si>
  <si>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</si>
  <si>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</si>
  <si>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</si>
  <si>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</si>
  <si>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</si>
  <si>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</si>
  <si>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</si>
  <si>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</si>
  <si>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</si>
  <si>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</si>
  <si>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</si>
  <si>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</si>
  <si>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</si>
  <si>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</si>
  <si>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</si>
  <si>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</si>
  <si>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</si>
  <si>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</si>
  <si>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</si>
  <si>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</si>
  <si>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</si>
  <si>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</si>
  <si>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</si>
  <si>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</si>
  <si>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</si>
  <si>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</si>
  <si>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</si>
  <si>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</si>
  <si>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</si>
  <si>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</si>
  <si>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</si>
  <si>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</si>
  <si>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</si>
  <si>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</si>
  <si>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</si>
  <si>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</si>
  <si>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</si>
  <si>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</si>
  <si>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</si>
  <si>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</si>
  <si>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</si>
  <si>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</si>
  <si>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</si>
  <si>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</si>
  <si>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</si>
  <si>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</si>
  <si>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</si>
  <si>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</si>
  <si>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</si>
  <si>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</si>
  <si>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</si>
  <si>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</si>
  <si>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</si>
  <si>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</si>
  <si>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</si>
  <si>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</si>
  <si>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</si>
  <si>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</si>
  <si>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</si>
  <si>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</si>
  <si>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</si>
  <si>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</si>
  <si>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</si>
  <si>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</si>
  <si>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</si>
  <si>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</si>
  <si>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</si>
  <si>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</si>
  <si>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</si>
  <si>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</si>
  <si>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</si>
  <si>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</si>
  <si>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</si>
  <si>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</si>
  <si>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</si>
  <si>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</si>
  <si>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</si>
  <si>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</si>
  <si>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</si>
  <si>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</si>
  <si>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</si>
  <si>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</si>
  <si>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</si>
  <si>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</si>
  <si>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</si>
  <si>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</si>
  <si>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</si>
  <si>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</si>
  <si>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</si>
  <si>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</si>
  <si>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</si>
  <si>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</si>
  <si>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</si>
  <si>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</si>
  <si>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</si>
  <si>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</si>
  <si>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</si>
  <si>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</si>
  <si>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</si>
  <si>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</si>
  <si>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</si>
  <si>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</si>
  <si>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</si>
  <si>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</si>
  <si>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</si>
  <si>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</si>
  <si>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</si>
  <si>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</si>
  <si>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</si>
  <si>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</si>
  <si>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</si>
  <si>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</si>
  <si>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</si>
  <si>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</si>
  <si>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</si>
  <si>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</si>
  <si>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</si>
  <si>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</si>
  <si>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</si>
  <si>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</si>
  <si>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</si>
  <si>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</si>
  <si>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</si>
  <si>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</si>
  <si>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</si>
  <si>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</si>
  <si>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</si>
  <si>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</si>
  <si>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</si>
  <si>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</si>
  <si>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</si>
  <si>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</si>
  <si>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</si>
  <si>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</si>
  <si>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</si>
  <si>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</si>
  <si>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</si>
  <si>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</si>
  <si>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</si>
  <si>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</si>
  <si>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</si>
  <si>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</si>
  <si>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</si>
  <si>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</si>
  <si>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</si>
  <si>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</si>
  <si>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</si>
  <si>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</si>
  <si>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</si>
  <si>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</si>
  <si>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</si>
  <si>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</si>
  <si>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</si>
  <si>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</si>
  <si>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</si>
  <si>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</si>
  <si>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</si>
  <si>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</si>
  <si>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</si>
  <si>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</si>
  <si>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</si>
  <si>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</si>
  <si>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</si>
  <si>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</si>
  <si>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</si>
  <si>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</si>
  <si>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</si>
  <si>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</si>
  <si>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</si>
  <si>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</si>
  <si>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</si>
  <si>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</si>
  <si>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</si>
  <si>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</si>
  <si>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</si>
  <si>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</si>
  <si>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</si>
  <si>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</si>
  <si>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</si>
  <si>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</si>
  <si>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</si>
  <si>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</si>
  <si>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</si>
  <si>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</si>
  <si>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</si>
  <si>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</si>
  <si>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</si>
  <si>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</si>
  <si>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</si>
  <si>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</si>
  <si>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</si>
  <si>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</si>
  <si>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</si>
  <si>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</si>
  <si>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</si>
  <si>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</si>
  <si>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</si>
  <si>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</si>
  <si>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</si>
  <si>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</si>
  <si>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</si>
  <si>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</si>
  <si>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</si>
  <si>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</si>
  <si>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</si>
  <si>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</si>
  <si>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</si>
  <si>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</si>
  <si>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</si>
  <si>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</si>
  <si>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</si>
  <si>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</si>
  <si>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</si>
  <si>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</si>
  <si>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</si>
  <si>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</si>
  <si>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</si>
  <si>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</si>
  <si>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</si>
  <si>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</si>
  <si>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</si>
  <si>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</si>
  <si>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</si>
  <si>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</si>
  <si>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</si>
  <si>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</si>
  <si>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</si>
  <si>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</si>
  <si>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</si>
  <si>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</si>
  <si>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</si>
  <si>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</si>
  <si>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</si>
  <si>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</si>
  <si>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</si>
  <si>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</si>
  <si>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</si>
  <si>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</si>
  <si>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</si>
  <si>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</si>
  <si>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</si>
  <si>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</si>
  <si>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</si>
  <si>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</si>
  <si>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</si>
  <si>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</si>
  <si>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</si>
  <si>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</si>
  <si>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</si>
  <si>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</si>
  <si>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</si>
  <si>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</si>
  <si>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</si>
  <si>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</si>
  <si>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</si>
  <si>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</si>
  <si>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</si>
  <si>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</si>
  <si>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</si>
  <si>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</si>
  <si>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</si>
  <si>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</si>
  <si>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</si>
  <si>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</si>
  <si>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</si>
  <si>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</si>
  <si>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</si>
  <si>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</si>
  <si>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</si>
  <si>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</si>
  <si>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</si>
  <si>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</si>
  <si>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</si>
  <si>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</si>
  <si>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</si>
  <si>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</si>
  <si>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</si>
  <si>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</si>
  <si>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</si>
  <si>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</si>
  <si>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</si>
  <si>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</si>
  <si>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</si>
  <si>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</si>
  <si>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</si>
  <si>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</si>
  <si>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</si>
  <si>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</si>
  <si>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</si>
  <si>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</si>
  <si>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</si>
  <si>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</si>
  <si>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</si>
  <si>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</si>
  <si>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</si>
  <si>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</si>
  <si>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</si>
  <si>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</si>
  <si>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</si>
  <si>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</si>
  <si>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</si>
  <si>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</si>
  <si>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</si>
  <si>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</si>
  <si>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</si>
  <si>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</si>
  <si>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</si>
  <si>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</si>
  <si>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</si>
  <si>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</si>
  <si>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</si>
  <si>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</si>
  <si>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</si>
  <si>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</si>
  <si>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</si>
  <si>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</si>
  <si>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</si>
  <si>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</si>
  <si>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</si>
  <si>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</si>
  <si>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</si>
  <si>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</si>
  <si>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</si>
  <si>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</si>
  <si>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</si>
  <si>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</si>
  <si>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</si>
  <si>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</si>
  <si>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</si>
  <si>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</si>
  <si>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</si>
  <si>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</si>
  <si>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</si>
  <si>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</si>
  <si>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</si>
  <si>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</si>
  <si>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</si>
  <si>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</si>
  <si>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</si>
  <si>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</si>
  <si>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</si>
  <si>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</si>
  <si>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</si>
  <si>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</si>
  <si>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</si>
  <si>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</si>
  <si>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</si>
  <si>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</si>
  <si>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</si>
  <si>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</si>
  <si>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</si>
  <si>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</si>
  <si>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</si>
  <si>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</si>
  <si>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</si>
  <si>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</si>
  <si>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</si>
  <si>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</si>
  <si>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</si>
  <si>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</si>
  <si>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</si>
  <si>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</si>
  <si>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</si>
  <si>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</si>
  <si>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</si>
  <si>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</si>
  <si>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</si>
  <si>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</si>
  <si>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</si>
  <si>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</si>
  <si>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</si>
  <si>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</si>
  <si>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</si>
  <si>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</si>
  <si>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</si>
  <si>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</si>
  <si>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</si>
  <si>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</si>
  <si>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</si>
  <si>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</si>
  <si>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</si>
  <si>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</si>
  <si>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</si>
  <si>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</si>
  <si>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</si>
  <si>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</si>
  <si>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</si>
  <si>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</si>
  <si>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</si>
  <si>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</si>
  <si>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</si>
  <si>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</si>
  <si>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</si>
  <si>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</si>
  <si>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</si>
  <si>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</si>
  <si>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</si>
  <si>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</si>
  <si>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</si>
  <si>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</si>
  <si>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</si>
  <si>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</si>
  <si>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</si>
  <si>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</si>
  <si>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</si>
  <si>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</si>
  <si>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</si>
  <si>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</si>
  <si>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</si>
  <si>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</si>
  <si>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</si>
  <si>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</si>
  <si>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</si>
  <si>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</si>
  <si>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</si>
  <si>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</si>
  <si>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</si>
  <si>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</si>
  <si>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</si>
  <si>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</si>
  <si>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</si>
  <si>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</si>
  <si>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</si>
  <si>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</si>
  <si>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</si>
  <si>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</si>
  <si>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</si>
  <si>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</si>
  <si>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</si>
  <si>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</si>
  <si>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</si>
  <si>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</si>
  <si>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</si>
  <si>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</si>
  <si>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</si>
  <si>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</si>
  <si>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</si>
  <si>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</si>
  <si>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</si>
  <si>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</si>
  <si>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</si>
  <si>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</si>
  <si>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</si>
  <si>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</si>
  <si>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</si>
  <si>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</si>
  <si>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</si>
  <si>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</si>
  <si>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</si>
  <si>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</si>
  <si>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</si>
  <si>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</si>
  <si>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</si>
  <si>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</si>
  <si>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</si>
  <si>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</si>
  <si>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</si>
  <si>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</si>
  <si>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</si>
  <si>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</si>
  <si>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</si>
  <si>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</si>
  <si>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</si>
  <si>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</si>
  <si>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</si>
  <si>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</si>
  <si>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</si>
  <si>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</si>
  <si>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</si>
  <si>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</si>
  <si>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</si>
  <si>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</si>
  <si>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</si>
  <si>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</si>
  <si>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</si>
  <si>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</si>
  <si>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</si>
  <si>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</si>
  <si>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</si>
  <si>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</si>
  <si>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</si>
  <si>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</si>
  <si>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</si>
  <si>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</si>
  <si>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</si>
  <si>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</si>
  <si>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</si>
  <si>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</si>
  <si>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</si>
  <si>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</si>
  <si>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</si>
  <si>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</si>
  <si>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</si>
  <si>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</si>
  <si>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</si>
  <si>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</si>
  <si>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</si>
  <si>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</si>
  <si>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</si>
  <si>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</si>
  <si>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</si>
  <si>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</si>
  <si>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</si>
  <si>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</si>
  <si>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</si>
  <si>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</si>
  <si>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</si>
  <si>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</si>
  <si>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</si>
  <si>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</si>
  <si>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</si>
  <si>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</si>
  <si>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</si>
  <si>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</si>
  <si>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</si>
  <si>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</si>
  <si>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</si>
  <si>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</si>
  <si>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</si>
  <si>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</si>
  <si>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</si>
  <si>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</si>
  <si>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</si>
  <si>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</si>
  <si>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</si>
  <si>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</si>
  <si>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</si>
  <si>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</si>
  <si>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</si>
  <si>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</si>
  <si>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</si>
  <si>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</si>
  <si>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</si>
  <si>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</si>
  <si>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</si>
  <si>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</si>
  <si>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</si>
  <si>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</si>
  <si>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</si>
  <si>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</si>
  <si>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</si>
  <si>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</si>
  <si>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</si>
  <si>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</si>
  <si>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</si>
  <si>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</si>
  <si>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</si>
  <si>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</si>
  <si>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</si>
  <si>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</si>
  <si>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</si>
  <si>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</si>
  <si>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</si>
  <si>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</si>
  <si>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</si>
  <si>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</si>
  <si>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</si>
  <si>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</si>
  <si>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</si>
  <si>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</si>
  <si>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</si>
  <si>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</si>
  <si>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</si>
  <si>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</si>
  <si>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</si>
  <si>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</si>
  <si>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</si>
  <si>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</si>
  <si>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</si>
  <si>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</si>
  <si>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</si>
  <si>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</si>
  <si>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</si>
  <si>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</si>
  <si>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</si>
  <si>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</si>
  <si>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</si>
  <si>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</si>
  <si>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</si>
  <si>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</si>
  <si>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</si>
  <si>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</si>
  <si>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</si>
  <si>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</si>
  <si>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</si>
  <si>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</si>
  <si>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</si>
  <si>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</si>
  <si>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</si>
  <si>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</si>
  <si>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</si>
  <si>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</si>
  <si>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</si>
  <si>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</si>
  <si>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</si>
  <si>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</si>
  <si>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</si>
  <si>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</si>
  <si>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</si>
  <si>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</si>
  <si>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</si>
  <si>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</si>
  <si>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</si>
  <si>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</si>
  <si>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</si>
  <si>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</si>
  <si>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</si>
  <si>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</si>
  <si>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</si>
  <si>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</si>
  <si>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</si>
  <si>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</si>
  <si>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</si>
  <si>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</si>
  <si>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</si>
  <si>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</si>
  <si>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</si>
  <si>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</si>
  <si>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</si>
  <si>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</si>
  <si>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</si>
  <si>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</si>
  <si>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</si>
  <si>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</si>
  <si>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</si>
  <si>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</si>
  <si>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</si>
  <si>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</si>
  <si>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</si>
  <si>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</si>
  <si>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</si>
  <si>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</si>
  <si>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</si>
  <si>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</si>
  <si>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</si>
  <si>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</si>
  <si>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</si>
  <si>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</si>
  <si>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</si>
  <si>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</si>
  <si>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</si>
  <si>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</si>
  <si>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</si>
  <si>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</si>
  <si>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</si>
  <si>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</si>
  <si>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</si>
  <si>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</si>
  <si>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</si>
  <si>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</si>
  <si>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</si>
  <si>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</si>
  <si>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</si>
  <si>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</si>
  <si>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</si>
  <si>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</si>
  <si>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</si>
  <si>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</si>
  <si>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</si>
  <si>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</si>
  <si>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</si>
  <si>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</si>
  <si>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</si>
  <si>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</si>
  <si>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</si>
  <si>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</si>
  <si>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</si>
  <si>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</si>
  <si>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</si>
  <si>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</si>
  <si>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</si>
  <si>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</si>
  <si>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</si>
  <si>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</si>
  <si>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</si>
  <si>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</si>
  <si>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</si>
  <si>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</si>
  <si>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</si>
  <si>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</si>
  <si>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</si>
  <si>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</si>
  <si>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</si>
  <si>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</si>
  <si>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</si>
  <si>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</si>
  <si>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</si>
  <si>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</si>
  <si>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</si>
  <si>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</si>
  <si>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</si>
  <si>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</si>
  <si>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</si>
  <si>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</si>
  <si>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</si>
  <si>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</si>
  <si>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</si>
  <si>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</si>
  <si>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</si>
  <si>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</si>
  <si>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</si>
  <si>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</si>
  <si>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</si>
  <si>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</si>
  <si>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</si>
  <si>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</si>
  <si>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</si>
  <si>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</si>
  <si>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</si>
  <si>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</si>
  <si>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</si>
  <si>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</si>
  <si>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</si>
  <si>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</si>
  <si>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</si>
  <si>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</si>
  <si>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</si>
  <si>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</si>
  <si>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</si>
  <si>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</si>
  <si>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</si>
  <si>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</si>
  <si>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</si>
  <si>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</si>
  <si>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</si>
  <si>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</si>
  <si>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</si>
  <si>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</si>
  <si>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</si>
  <si>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</si>
  <si>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</si>
  <si>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</si>
  <si>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</si>
  <si>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</si>
  <si>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</si>
  <si>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</si>
  <si>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</si>
  <si>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</si>
  <si>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</si>
  <si>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</si>
  <si>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</si>
  <si>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</si>
  <si>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</si>
  <si>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</si>
  <si>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</si>
  <si>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</si>
  <si>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</si>
  <si>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</si>
  <si>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</si>
  <si>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</si>
  <si>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</si>
  <si>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</si>
  <si>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</si>
  <si>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</si>
  <si>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</si>
  <si>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</si>
  <si>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</si>
  <si>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</si>
  <si>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</si>
  <si>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</si>
  <si>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</si>
  <si>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</si>
  <si>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</si>
  <si>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</si>
  <si>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</si>
  <si>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</si>
  <si>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</si>
  <si>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</si>
  <si>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</si>
  <si>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</si>
  <si>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</si>
  <si>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</si>
  <si>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</si>
  <si>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</si>
  <si>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</si>
  <si>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</si>
  <si>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</si>
  <si>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</si>
  <si>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</si>
  <si>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</si>
  <si>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</si>
  <si>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</si>
  <si>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</si>
  <si>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</si>
  <si>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</si>
  <si>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</si>
  <si>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</si>
  <si>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</si>
  <si>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</si>
  <si>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</si>
  <si>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</si>
  <si>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</si>
  <si>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</si>
  <si>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</si>
  <si>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</si>
  <si>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</si>
  <si>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</si>
  <si>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</si>
  <si>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</si>
  <si>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</si>
  <si>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</si>
  <si>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</si>
  <si>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</si>
  <si>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</si>
  <si>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</si>
  <si>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</si>
  <si>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</si>
  <si>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</si>
  <si>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</si>
  <si>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</si>
  <si>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</si>
  <si>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</si>
  <si>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</si>
  <si>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</si>
  <si>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</si>
  <si>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</si>
  <si>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</si>
  <si>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</si>
  <si>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</si>
  <si>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</si>
  <si>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</si>
  <si>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</si>
  <si>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</si>
  <si>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</si>
  <si>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</si>
  <si>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</si>
  <si>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</si>
  <si>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</si>
  <si>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</si>
  <si>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</si>
  <si>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</si>
  <si>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</si>
  <si>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</si>
  <si>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</si>
  <si>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</si>
  <si>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</si>
  <si>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</si>
  <si>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</si>
  <si>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</si>
  <si>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</si>
  <si>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</si>
  <si>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</si>
  <si>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</si>
  <si>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</si>
  <si>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</si>
  <si>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</si>
  <si>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</si>
  <si>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</si>
  <si>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</si>
  <si>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</si>
  <si>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</si>
  <si>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</si>
  <si>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</si>
  <si>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</si>
  <si>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</si>
  <si>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</si>
  <si>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</si>
  <si>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</si>
  <si>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</si>
  <si>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</si>
  <si>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</si>
  <si>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</si>
  <si>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</si>
  <si>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</si>
  <si>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</si>
  <si>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</si>
  <si>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</si>
  <si>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</si>
  <si>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</si>
  <si>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</si>
  <si>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</si>
  <si>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</si>
  <si>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</si>
  <si>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</si>
  <si>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</si>
  <si>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</si>
  <si>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</si>
  <si>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</si>
  <si>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</si>
  <si>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</si>
  <si>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</si>
  <si>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</si>
  <si>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</si>
  <si>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</si>
  <si>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</si>
  <si>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</si>
  <si>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</si>
  <si>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</si>
  <si>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</si>
  <si>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</si>
  <si>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</si>
  <si>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</si>
  <si>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</si>
  <si>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</si>
  <si>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</si>
  <si>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</si>
  <si>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</si>
  <si>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</si>
  <si>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</si>
  <si>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</si>
  <si>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</si>
  <si>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</si>
  <si>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</si>
  <si>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</si>
  <si>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</si>
  <si>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</si>
  <si>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</si>
  <si>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</si>
  <si>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</si>
  <si>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</si>
  <si>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</si>
  <si>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</si>
  <si>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</si>
  <si>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</si>
  <si>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</si>
  <si>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</si>
  <si>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</si>
  <si>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</si>
  <si>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</si>
  <si>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</si>
  <si>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</si>
  <si>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</si>
  <si>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</si>
  <si>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</si>
  <si>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</si>
  <si>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</si>
  <si>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</si>
  <si>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</si>
  <si>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</si>
  <si>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</si>
  <si>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</si>
  <si>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</si>
  <si>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</si>
  <si>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</si>
  <si>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</si>
  <si>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</si>
  <si>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</si>
  <si>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</si>
  <si>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</si>
  <si>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</si>
  <si>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</si>
  <si>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</si>
  <si>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</si>
  <si>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</si>
  <si>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</si>
  <si>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</si>
  <si>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</si>
  <si>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</si>
  <si>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</si>
  <si>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</si>
  <si>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</si>
  <si>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</si>
  <si>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</si>
  <si>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</si>
  <si>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</si>
  <si>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</si>
  <si>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</si>
  <si>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</si>
  <si>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</si>
  <si>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</si>
  <si>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</si>
  <si>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</si>
  <si>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</si>
  <si>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</si>
  <si>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</si>
  <si>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</si>
  <si>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</si>
  <si>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</si>
  <si>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</si>
  <si>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</si>
  <si>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</si>
  <si>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</si>
  <si>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</si>
  <si>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</si>
  <si>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</si>
  <si>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</si>
  <si>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</si>
  <si>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</si>
  <si>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</si>
  <si>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</si>
  <si>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</si>
  <si>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</si>
  <si>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</si>
  <si>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</si>
  <si>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</si>
  <si>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</si>
  <si>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</si>
  <si>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</si>
  <si>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</si>
  <si>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</si>
  <si>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</si>
  <si>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</si>
  <si>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</si>
  <si>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</si>
  <si>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</si>
  <si>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</si>
  <si>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</si>
  <si>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</si>
  <si>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</si>
  <si>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</si>
  <si>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</si>
  <si>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</si>
  <si>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</si>
  <si>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</si>
  <si>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</si>
  <si>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</si>
  <si>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</si>
  <si>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</si>
  <si>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</si>
  <si>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</si>
  <si>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</si>
  <si>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</si>
  <si>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</si>
  <si>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</si>
  <si>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</si>
  <si>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</si>
  <si>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</si>
  <si>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</si>
  <si>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</si>
  <si>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</si>
  <si>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</si>
  <si>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</si>
  <si>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</si>
  <si>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</si>
  <si>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</si>
  <si>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</si>
  <si>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</si>
  <si>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</si>
  <si>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</si>
  <si>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</si>
  <si>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</si>
  <si>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</si>
  <si>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</si>
  <si>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</si>
  <si>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</si>
  <si>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</si>
  <si>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</si>
  <si>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</si>
  <si>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</si>
  <si>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</si>
  <si>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</si>
  <si>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</si>
  <si>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</si>
  <si>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</si>
  <si>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</si>
  <si>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</si>
  <si>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</si>
  <si>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</si>
  <si>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</si>
  <si>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</si>
  <si>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</si>
  <si>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</si>
  <si>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</si>
  <si>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</si>
  <si>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</si>
  <si>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</si>
  <si>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</si>
  <si>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</si>
  <si>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</si>
  <si>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</si>
  <si>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</si>
  <si>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</si>
  <si>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</si>
  <si>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</si>
  <si>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</si>
  <si>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</si>
  <si>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</si>
  <si>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</si>
  <si>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</si>
  <si>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</si>
  <si>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</si>
  <si>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</si>
  <si>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</si>
  <si>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</si>
  <si>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</si>
  <si>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</si>
  <si>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</si>
  <si>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</si>
  <si>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</si>
  <si>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</si>
  <si>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</si>
  <si>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</si>
  <si>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</si>
  <si>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</si>
  <si>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</si>
  <si>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</si>
  <si>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</si>
  <si>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</si>
  <si>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</si>
  <si>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</si>
  <si>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</si>
  <si>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</si>
  <si>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</si>
  <si>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</si>
  <si>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</si>
  <si>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</si>
  <si>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</si>
  <si>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</si>
  <si>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</si>
  <si>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</si>
  <si>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</si>
  <si>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</si>
  <si>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</si>
  <si>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</si>
  <si>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</si>
  <si>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</si>
  <si>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</si>
  <si>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</si>
  <si>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</si>
  <si>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</si>
  <si>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</si>
  <si>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</si>
  <si>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</si>
  <si>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</si>
  <si>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</si>
  <si>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</si>
  <si>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</si>
  <si>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</si>
  <si>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</si>
  <si>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</si>
  <si>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</si>
  <si>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</si>
  <si>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</si>
  <si>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</si>
  <si>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</si>
  <si>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</si>
  <si>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</si>
  <si>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</si>
  <si>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</si>
  <si>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</si>
  <si>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</si>
  <si>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</si>
  <si>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</si>
  <si>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</si>
  <si>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</si>
  <si>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</si>
  <si>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</si>
  <si>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</si>
  <si>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</si>
  <si>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</si>
  <si>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</si>
  <si>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</si>
  <si>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</si>
  <si>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</si>
  <si>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</si>
  <si>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</si>
  <si>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</si>
  <si>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</si>
  <si>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</si>
  <si>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</si>
  <si>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</si>
  <si>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</si>
  <si>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</si>
  <si>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</si>
  <si>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</si>
  <si>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</si>
  <si>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</si>
  <si>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</si>
  <si>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</si>
  <si>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</si>
  <si>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</si>
  <si>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</si>
  <si>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</si>
  <si>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</si>
  <si>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</si>
  <si>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</si>
  <si>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</si>
  <si>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</si>
  <si>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</si>
  <si>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</si>
  <si>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</si>
  <si>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</si>
  <si>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</si>
  <si>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</si>
  <si>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</si>
  <si>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</si>
  <si>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</si>
  <si>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</si>
  <si>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</si>
  <si>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</si>
  <si>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</si>
  <si>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</si>
  <si>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</si>
  <si>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</si>
  <si>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</si>
  <si>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</si>
  <si>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</si>
  <si>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</si>
  <si>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</si>
  <si>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</si>
  <si>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</si>
  <si>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</si>
  <si>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</si>
  <si>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</si>
  <si>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</si>
  <si>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</si>
  <si>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</si>
  <si>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</si>
  <si>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</si>
  <si>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</si>
  <si>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</si>
  <si>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</si>
  <si>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</si>
  <si>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</si>
  <si>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</si>
  <si>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</si>
  <si>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</si>
  <si>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</si>
  <si>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</si>
  <si>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</si>
  <si>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</si>
  <si>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</si>
  <si>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</si>
  <si>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</si>
  <si>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</si>
  <si>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</si>
  <si>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</si>
  <si>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</si>
  <si>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</si>
  <si>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</si>
  <si>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</si>
  <si>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</si>
  <si>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</si>
  <si>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</si>
  <si>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</si>
  <si>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</si>
  <si>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</si>
  <si>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</si>
  <si>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</si>
  <si>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</si>
  <si>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</si>
  <si>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</si>
  <si>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</si>
  <si>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</si>
  <si>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</si>
  <si>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</si>
  <si>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</si>
  <si>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</si>
  <si>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</si>
  <si>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</si>
  <si>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</si>
  <si>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</si>
  <si>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</si>
  <si>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</si>
  <si>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</si>
  <si>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</si>
  <si>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</si>
  <si>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</si>
  <si>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</si>
  <si>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</si>
  <si>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</si>
  <si>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</si>
  <si>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</si>
  <si>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</si>
  <si>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</si>
  <si>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</si>
  <si>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</si>
  <si>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</si>
  <si>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</si>
  <si>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</si>
  <si>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</si>
  <si>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</si>
  <si>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</si>
  <si>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</si>
  <si>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</si>
  <si>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</si>
  <si>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</si>
  <si>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</si>
  <si>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</si>
  <si>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</si>
  <si>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</si>
  <si>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</si>
  <si>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</si>
  <si>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</si>
  <si>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</si>
  <si>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</si>
  <si>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</si>
  <si>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</si>
  <si>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</si>
  <si>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</si>
  <si>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</si>
  <si>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</si>
  <si>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</si>
  <si>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</si>
  <si>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</si>
  <si>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</si>
  <si>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</si>
  <si>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</si>
  <si>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</si>
  <si>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</si>
  <si>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</si>
  <si>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</si>
  <si>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</si>
  <si>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</si>
  <si>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</si>
  <si>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</si>
  <si>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</si>
  <si>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</si>
  <si>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</si>
  <si>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</si>
  <si>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</si>
  <si>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</si>
  <si>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</si>
  <si>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</si>
  <si>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</si>
  <si>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</si>
  <si>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</si>
  <si>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</si>
  <si>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</si>
  <si>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</si>
  <si>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</si>
  <si>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</si>
  <si>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</si>
  <si>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</si>
  <si>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</si>
  <si>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</si>
  <si>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</si>
  <si>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</si>
  <si>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</si>
  <si>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</si>
  <si>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</si>
  <si>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</si>
  <si>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</si>
  <si>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</si>
  <si>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</si>
  <si>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</si>
  <si>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</si>
  <si>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</si>
  <si>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</si>
  <si>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</si>
  <si>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</si>
  <si>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</si>
  <si>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</si>
  <si>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</si>
  <si>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</si>
  <si>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</si>
  <si>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</si>
  <si>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</si>
  <si>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</si>
  <si>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</si>
  <si>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</si>
  <si>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</si>
  <si>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</si>
  <si>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</si>
  <si>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</si>
  <si>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</si>
  <si>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</si>
  <si>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</si>
  <si>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</si>
  <si>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</si>
  <si>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</si>
  <si>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</si>
  <si>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</si>
  <si>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</si>
  <si>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</si>
  <si>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</si>
  <si>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</si>
  <si>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</si>
  <si>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</si>
  <si>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</si>
  <si>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</si>
  <si>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</si>
  <si>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</si>
  <si>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</si>
  <si>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</si>
  <si>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</si>
  <si>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</si>
  <si>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</si>
  <si>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</si>
  <si>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</si>
  <si>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</si>
  <si>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</si>
  <si>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</si>
  <si>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</si>
  <si>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</si>
  <si>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</si>
  <si>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</si>
  <si>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</si>
  <si>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</si>
  <si>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</si>
  <si>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</si>
  <si>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</si>
  <si>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</si>
  <si>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</si>
  <si>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</si>
  <si>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</si>
  <si>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</si>
  <si>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</si>
  <si>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</si>
  <si>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</si>
  <si>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</si>
  <si>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</si>
  <si>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</si>
  <si>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</si>
  <si>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</si>
  <si>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</si>
  <si>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</si>
  <si>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</si>
  <si>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</si>
  <si>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</si>
  <si>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</si>
  <si>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</si>
  <si>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</si>
  <si>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</si>
  <si>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</si>
  <si>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</si>
  <si>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</si>
  <si>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</si>
  <si>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</si>
  <si>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</si>
  <si>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</si>
  <si>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</si>
  <si>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</si>
  <si>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</si>
  <si>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</si>
  <si>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</si>
  <si>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</si>
  <si>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</si>
  <si>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</si>
  <si>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</si>
  <si>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</si>
  <si>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</si>
  <si>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</si>
  <si>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</si>
  <si>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</si>
  <si>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</si>
  <si>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</si>
  <si>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</si>
  <si>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</si>
  <si>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</si>
  <si>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</si>
  <si>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</si>
  <si>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</si>
  <si>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</si>
  <si>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</si>
  <si>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</si>
  <si>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</si>
  <si>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</si>
  <si>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</si>
  <si>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</si>
  <si>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</si>
  <si>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</si>
  <si>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</si>
  <si>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</si>
  <si>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</si>
  <si>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</si>
  <si>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</si>
  <si>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</si>
  <si>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</si>
  <si>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</si>
  <si>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</si>
  <si>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</si>
  <si>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</si>
  <si>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</si>
  <si>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</si>
  <si>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</si>
  <si>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</si>
  <si>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</si>
  <si>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</si>
  <si>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</si>
  <si>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</si>
  <si>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</si>
  <si>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</si>
  <si>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</si>
  <si>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</si>
  <si>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</si>
  <si>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</si>
  <si>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</si>
  <si>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</si>
  <si>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</si>
  <si>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</si>
  <si>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</si>
  <si>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</si>
  <si>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</si>
  <si>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</si>
  <si>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</si>
  <si>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</si>
  <si>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</si>
  <si>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</si>
  <si>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</si>
  <si>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</si>
  <si>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</si>
  <si>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</si>
  <si>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</si>
  <si>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</si>
  <si>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</si>
  <si>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</si>
  <si>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</si>
  <si>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</si>
  <si>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</si>
  <si>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</si>
  <si>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</si>
  <si>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</si>
  <si>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</si>
  <si>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</si>
  <si>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</si>
  <si>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</si>
  <si>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</si>
  <si>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</si>
  <si>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</si>
  <si>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</si>
  <si>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</si>
  <si>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</si>
  <si>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</si>
  <si>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</si>
  <si>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</si>
  <si>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</si>
  <si>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</si>
  <si>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</si>
  <si>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</si>
  <si>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</si>
  <si>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</si>
  <si>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</si>
  <si>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</si>
  <si>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</si>
  <si>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</si>
  <si>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</si>
  <si>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</si>
  <si>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</si>
  <si>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</si>
  <si>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</si>
  <si>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</si>
  <si>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</si>
  <si>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</si>
  <si>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</si>
  <si>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</si>
  <si>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</si>
  <si>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</si>
  <si>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</si>
  <si>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</si>
  <si>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</si>
  <si>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</si>
  <si>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</si>
  <si>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</si>
  <si>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</si>
  <si>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</si>
  <si>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</si>
  <si>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</si>
  <si>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</si>
  <si>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</si>
  <si>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</si>
  <si>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</si>
  <si>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</si>
  <si>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</si>
  <si>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</si>
  <si>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</si>
  <si>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</si>
  <si>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</si>
  <si>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</si>
  <si>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</si>
  <si>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</si>
  <si>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</si>
  <si>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</si>
  <si>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</si>
  <si>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</si>
  <si>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</si>
  <si>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</si>
  <si>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</si>
  <si>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</si>
  <si>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</si>
  <si>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</si>
  <si>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</si>
  <si>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</si>
  <si>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</si>
  <si>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</si>
  <si>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</si>
  <si>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</si>
  <si>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</si>
  <si>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</si>
  <si>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</si>
  <si>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</si>
  <si>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</si>
  <si>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</si>
  <si>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</si>
  <si>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</si>
  <si>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</si>
  <si>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</si>
  <si>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</si>
  <si>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</si>
  <si>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</si>
  <si>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</si>
  <si>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</si>
  <si>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</si>
  <si>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</si>
  <si>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</si>
  <si>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</si>
  <si>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</si>
  <si>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</si>
  <si>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</si>
  <si>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</si>
  <si>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</si>
  <si>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</si>
  <si>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</si>
  <si>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</si>
  <si>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</si>
  <si>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</si>
  <si>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</si>
  <si>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</si>
  <si>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</si>
  <si>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</si>
  <si>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</si>
  <si>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</si>
  <si>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</si>
  <si>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</si>
  <si>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</si>
  <si>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</si>
  <si>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</si>
  <si>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</si>
  <si>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</si>
  <si>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</si>
  <si>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</si>
  <si>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</si>
  <si>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</si>
  <si>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</si>
  <si>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</si>
  <si>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</si>
  <si>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</si>
  <si>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</si>
  <si>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</si>
  <si>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</si>
  <si>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</si>
  <si>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</si>
  <si>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</si>
  <si>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</si>
  <si>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</si>
  <si>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</si>
  <si>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</si>
  <si>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</si>
  <si>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</si>
  <si>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</si>
  <si>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</si>
  <si>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</si>
  <si>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</si>
  <si>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</si>
  <si>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</si>
  <si>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</si>
  <si>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</si>
  <si>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</si>
  <si>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</si>
  <si>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</si>
  <si>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</si>
  <si>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</si>
  <si>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</si>
  <si>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</si>
  <si>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</si>
  <si>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</si>
  <si>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</si>
  <si>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</si>
  <si>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</si>
  <si>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</si>
  <si>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</si>
  <si>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</si>
  <si>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</si>
  <si>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</si>
  <si>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</si>
  <si>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</si>
  <si>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</si>
  <si>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</si>
  <si>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</si>
  <si>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</si>
  <si>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</si>
  <si>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</si>
  <si>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</si>
  <si>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</si>
  <si>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</si>
  <si>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</si>
  <si>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</si>
  <si>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</si>
  <si>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</si>
  <si>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</si>
  <si>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</si>
  <si>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</si>
  <si>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</si>
  <si>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</si>
  <si>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</si>
  <si>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</si>
  <si>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</si>
  <si>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</si>
  <si>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</si>
  <si>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</si>
  <si>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</si>
  <si>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</si>
  <si>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</si>
  <si>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</si>
  <si>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</si>
  <si>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</si>
  <si>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</si>
  <si>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</si>
  <si>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</si>
  <si>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</si>
  <si>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</si>
  <si>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</si>
  <si>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</si>
  <si>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</si>
  <si>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</si>
  <si>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</si>
  <si>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</si>
  <si>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</si>
  <si>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</si>
  <si>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</si>
  <si>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</si>
  <si>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</si>
  <si>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</si>
  <si>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</si>
  <si>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</si>
  <si>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</si>
  <si>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</si>
  <si>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</si>
  <si>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</si>
  <si>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</si>
  <si>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</si>
  <si>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</si>
  <si>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</si>
  <si>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</si>
  <si>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</si>
  <si>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</si>
  <si>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</si>
  <si>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</si>
  <si>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</si>
  <si>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</si>
  <si>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</si>
  <si>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</si>
  <si>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</si>
  <si>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</si>
  <si>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</si>
  <si>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</si>
  <si>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</si>
  <si>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</si>
  <si>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</si>
  <si>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</si>
  <si>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</si>
  <si>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</si>
  <si>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</si>
  <si>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</si>
  <si>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</si>
  <si>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</si>
  <si>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</si>
  <si>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</si>
  <si>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</si>
  <si>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</si>
  <si>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</si>
  <si>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</si>
  <si>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</si>
  <si>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</si>
  <si>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</si>
  <si>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</si>
  <si>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</si>
  <si>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</si>
  <si>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</si>
  <si>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</si>
  <si>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</si>
  <si>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</si>
  <si>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</si>
  <si>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</si>
  <si>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</si>
  <si>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</si>
  <si>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</si>
  <si>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</si>
  <si>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</si>
  <si>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</si>
  <si>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</si>
  <si>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</si>
  <si>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</si>
  <si>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</si>
  <si>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</si>
  <si>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</si>
  <si>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</si>
  <si>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</si>
  <si>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</si>
  <si>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</si>
  <si>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</si>
  <si>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</si>
  <si>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</si>
  <si>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</si>
  <si>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</si>
  <si>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</si>
  <si>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</si>
  <si>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</si>
  <si>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</si>
  <si>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</si>
  <si>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</si>
  <si>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</si>
  <si>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</si>
  <si>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</si>
  <si>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</si>
  <si>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</si>
  <si>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</si>
  <si>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</si>
  <si>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</si>
  <si>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</si>
  <si>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</si>
  <si>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</si>
  <si>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</si>
  <si>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</si>
  <si>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</si>
  <si>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</si>
  <si>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</si>
  <si>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</si>
  <si>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</si>
  <si>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</si>
  <si>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</si>
  <si>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</si>
  <si>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</si>
  <si>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</si>
  <si>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</si>
  <si>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</si>
  <si>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</si>
  <si>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</si>
  <si>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</si>
  <si>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</si>
  <si>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</si>
  <si>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</si>
  <si>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</si>
  <si>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</si>
  <si>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</si>
  <si>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</si>
  <si>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</si>
  <si>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</si>
  <si>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</si>
  <si>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</si>
  <si>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</si>
  <si>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</si>
  <si>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</si>
  <si>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</si>
  <si>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</si>
  <si>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</si>
  <si>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</si>
  <si>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</si>
  <si>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</si>
  <si>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</si>
  <si>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</si>
  <si>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</si>
  <si>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</si>
  <si>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</si>
  <si>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</si>
  <si>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</si>
  <si>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</si>
  <si>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</si>
  <si>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</si>
  <si>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</si>
  <si>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</si>
  <si>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</si>
  <si>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</si>
  <si>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</si>
  <si>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</si>
  <si>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</si>
  <si>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</si>
  <si>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</si>
  <si>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</si>
  <si>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</si>
  <si>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</si>
  <si>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</si>
  <si>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</si>
  <si>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</si>
  <si>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</si>
  <si>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</si>
  <si>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</si>
  <si>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</si>
  <si>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</si>
  <si>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</si>
  <si>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</si>
  <si>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</si>
  <si>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</si>
  <si>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</si>
  <si>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</si>
  <si>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</si>
  <si>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</si>
  <si>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</si>
  <si>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</si>
  <si>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</si>
  <si>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</si>
  <si>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</si>
  <si>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</si>
  <si>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</si>
  <si>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</si>
  <si>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</si>
  <si>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</si>
  <si>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</si>
  <si>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</si>
  <si>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</si>
  <si>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</si>
  <si>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</si>
  <si>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</si>
  <si>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</si>
  <si>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</si>
  <si>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</si>
  <si>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</si>
  <si>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</si>
  <si>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</si>
  <si>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</si>
  <si>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</si>
  <si>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</si>
  <si>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</si>
  <si>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</si>
  <si>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</si>
  <si>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</si>
  <si>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</si>
  <si>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</si>
  <si>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</si>
  <si>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</si>
  <si>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</si>
  <si>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</si>
  <si>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</si>
  <si>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</si>
  <si>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</si>
  <si>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</si>
  <si>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</si>
  <si>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</si>
  <si>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</si>
  <si>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</si>
  <si>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</si>
  <si>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</si>
  <si>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</si>
  <si>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</si>
  <si>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</si>
  <si>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</si>
  <si>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</si>
  <si>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</si>
  <si>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</si>
  <si>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</si>
  <si>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</si>
  <si>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</si>
  <si>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</si>
  <si>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</si>
  <si>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</si>
  <si>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</si>
  <si>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</si>
  <si>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</si>
  <si>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</si>
  <si>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</si>
  <si>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</si>
  <si>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</si>
  <si>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</si>
  <si>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</si>
  <si>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</si>
  <si>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</si>
  <si>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</si>
  <si>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</si>
  <si>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</si>
  <si>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</si>
  <si>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</si>
  <si>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</si>
  <si>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</si>
  <si>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</si>
  <si>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</si>
  <si>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</si>
  <si>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</si>
  <si>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</si>
  <si>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</si>
  <si>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</si>
  <si>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</si>
  <si>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</si>
  <si>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</si>
  <si>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</si>
  <si>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</si>
  <si>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</si>
  <si>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</si>
  <si>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</si>
  <si>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</si>
  <si>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</si>
  <si>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</si>
  <si>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</si>
  <si>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</si>
  <si>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</si>
  <si>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</si>
  <si>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</si>
  <si>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</si>
  <si>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</si>
  <si>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</si>
  <si>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</si>
  <si>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</si>
  <si>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</si>
  <si>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</si>
  <si>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</si>
  <si>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</si>
  <si>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</si>
  <si>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</si>
  <si>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</si>
  <si>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</si>
  <si>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</si>
  <si>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</si>
  <si>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</si>
  <si>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</si>
  <si>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</si>
  <si>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</si>
  <si>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</si>
  <si>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</si>
  <si>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</si>
  <si>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</si>
  <si>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</si>
  <si>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</si>
  <si>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</si>
  <si>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</si>
  <si>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</si>
  <si>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</si>
  <si>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</si>
  <si>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</si>
  <si>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</si>
  <si>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</si>
  <si>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</si>
  <si>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</si>
  <si>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</si>
  <si>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</si>
  <si>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</si>
  <si>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</si>
  <si>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</si>
  <si>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</si>
  <si>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</si>
  <si>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</si>
  <si>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</si>
  <si>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</si>
  <si>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</si>
  <si>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</si>
  <si>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</si>
  <si>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</si>
  <si>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</si>
  <si>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</si>
  <si>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</si>
  <si>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</si>
  <si>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</si>
  <si>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</si>
  <si>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</si>
  <si>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</si>
  <si>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</si>
  <si>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</si>
  <si>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</si>
  <si>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</si>
  <si>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</si>
  <si>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</si>
  <si>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</si>
  <si>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</si>
  <si>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</si>
  <si>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</si>
  <si>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</si>
  <si>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</si>
  <si>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</si>
  <si>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</si>
  <si>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</si>
  <si>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</si>
  <si>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</si>
  <si>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</si>
  <si>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</si>
  <si>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</si>
  <si>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</si>
  <si>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</si>
  <si>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</si>
  <si>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</si>
  <si>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</si>
  <si>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</si>
  <si>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</si>
  <si>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</si>
  <si>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</si>
  <si>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</si>
  <si>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</si>
  <si>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</si>
  <si>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</si>
  <si>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</si>
  <si>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</si>
  <si>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</si>
  <si>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</si>
  <si>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</si>
  <si>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</si>
  <si>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</si>
  <si>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</si>
  <si>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</si>
  <si>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</si>
  <si>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</si>
  <si>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</si>
  <si>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</si>
  <si>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</si>
  <si>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</si>
  <si>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</si>
  <si>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</si>
  <si>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</si>
  <si>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</si>
  <si>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</si>
  <si>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</si>
  <si>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</si>
  <si>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</si>
  <si>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</si>
  <si>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</si>
  <si>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</si>
  <si>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</si>
  <si>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</si>
  <si>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</si>
  <si>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</si>
  <si>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</si>
  <si>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</si>
  <si>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</si>
  <si>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</si>
  <si>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</si>
  <si>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</si>
  <si>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</si>
  <si>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</si>
  <si>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</si>
  <si>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</si>
  <si>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</si>
  <si>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</si>
  <si>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</si>
  <si>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</si>
  <si>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</si>
  <si>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</si>
  <si>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</si>
  <si>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</si>
  <si>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</si>
  <si>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</si>
  <si>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</si>
  <si>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</si>
  <si>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</si>
  <si>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</si>
  <si>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</si>
  <si>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</si>
  <si>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</si>
  <si>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</si>
  <si>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</si>
  <si>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</si>
  <si>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</si>
  <si>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</si>
  <si>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</si>
  <si>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</si>
  <si>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</si>
  <si>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</si>
  <si>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</si>
  <si>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</si>
  <si>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</si>
  <si>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</si>
  <si>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</si>
  <si>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</si>
  <si>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</si>
  <si>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</si>
  <si>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</si>
  <si>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</si>
  <si>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</si>
  <si>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</si>
  <si>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</si>
  <si>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</si>
  <si>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</si>
  <si>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</si>
  <si>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</si>
  <si>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</si>
  <si>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</si>
  <si>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</si>
  <si>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</si>
  <si>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</si>
  <si>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</si>
  <si>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</si>
  <si>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</si>
  <si>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</si>
  <si>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</si>
  <si>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</si>
  <si>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</si>
  <si>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</si>
  <si>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</si>
  <si>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</si>
  <si>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</si>
  <si>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</si>
  <si>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</si>
  <si>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</si>
  <si>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</si>
  <si>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</si>
  <si>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</si>
  <si>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</si>
  <si>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</si>
  <si>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</si>
  <si>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</si>
  <si>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</si>
  <si>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</si>
  <si>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</si>
  <si>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</si>
  <si>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</si>
  <si>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</si>
  <si>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</si>
  <si>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</si>
  <si>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</si>
  <si>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</si>
  <si>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</si>
  <si>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</si>
  <si>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</si>
  <si>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</si>
  <si>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</si>
  <si>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</si>
  <si>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</si>
  <si>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</si>
  <si>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</si>
  <si>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</si>
  <si>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</si>
  <si>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</si>
  <si>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</si>
  <si>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</si>
  <si>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</si>
  <si>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</si>
  <si>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</si>
  <si>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</si>
  <si>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</si>
  <si>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</si>
  <si>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</si>
  <si>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</si>
  <si>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</si>
  <si>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</si>
  <si>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</si>
  <si>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</si>
  <si>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</si>
  <si>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</si>
  <si>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</si>
  <si>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</si>
  <si>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</si>
  <si>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</si>
  <si>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</si>
  <si>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</si>
  <si>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</si>
  <si>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</si>
  <si>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</si>
  <si>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</si>
  <si>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</si>
  <si>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</si>
  <si>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</si>
  <si>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</si>
  <si>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</si>
  <si>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</si>
  <si>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</si>
  <si>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</si>
  <si>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</si>
  <si>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</si>
  <si>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</si>
  <si>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</si>
  <si>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</si>
  <si>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</si>
  <si>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</si>
  <si>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</si>
  <si>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</si>
  <si>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</si>
  <si>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</si>
  <si>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</si>
  <si>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</si>
  <si>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</si>
  <si>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</si>
  <si>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</si>
  <si>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</si>
  <si>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</si>
  <si>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</si>
  <si>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</si>
  <si>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</si>
  <si>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</si>
  <si>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</si>
  <si>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</si>
  <si>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</si>
  <si>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</si>
  <si>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</si>
  <si>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</si>
  <si>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</si>
  <si>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</si>
  <si>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</si>
  <si>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</si>
  <si>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</si>
  <si>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</si>
  <si>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</si>
  <si>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</si>
  <si>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</si>
  <si>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</si>
  <si>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</si>
  <si>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</si>
  <si>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</si>
  <si>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</si>
  <si>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</si>
  <si>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</si>
  <si>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</si>
  <si>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</si>
  <si>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</si>
  <si>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</si>
  <si>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</si>
  <si>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</si>
  <si>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</si>
  <si>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</si>
  <si>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</si>
  <si>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</si>
  <si>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</si>
  <si>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</si>
  <si>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</si>
  <si>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</si>
  <si>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</si>
  <si>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</si>
  <si>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</si>
  <si>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</si>
  <si>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</si>
  <si>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</si>
  <si>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</si>
  <si>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</si>
  <si>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</si>
  <si>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</si>
  <si>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</si>
  <si>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</si>
  <si>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</si>
  <si>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</si>
  <si>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</si>
  <si>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</si>
  <si>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</si>
  <si>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</si>
  <si>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</si>
  <si>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</si>
  <si>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</si>
  <si>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</si>
  <si>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</si>
  <si>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</si>
  <si>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</si>
  <si>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</si>
  <si>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</si>
  <si>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</si>
  <si>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</si>
  <si>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</si>
  <si>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</si>
  <si>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</si>
  <si>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</si>
  <si>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</si>
  <si>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</si>
  <si>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</si>
  <si>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</si>
  <si>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</si>
  <si>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</si>
  <si>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</si>
  <si>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</si>
  <si>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</si>
  <si>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</si>
  <si>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</si>
  <si>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</si>
  <si>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</si>
  <si>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</si>
  <si>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</si>
  <si>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</si>
  <si>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</si>
  <si>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</si>
  <si>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</si>
  <si>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</si>
  <si>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</si>
  <si>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</si>
  <si>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</si>
  <si>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</si>
  <si>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</si>
  <si>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</si>
  <si>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</si>
  <si>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</si>
  <si>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</si>
  <si>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</si>
  <si>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</si>
  <si>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</si>
  <si>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</si>
  <si>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</si>
  <si>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</si>
  <si>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</si>
  <si>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</si>
  <si>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</si>
  <si>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</si>
  <si>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</si>
  <si>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</si>
  <si>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</si>
  <si>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</si>
  <si>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</si>
  <si>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</si>
  <si>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</si>
  <si>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</si>
  <si>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</si>
  <si>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</si>
  <si>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</si>
  <si>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</si>
  <si>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</si>
  <si>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</si>
  <si>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</si>
  <si>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</si>
  <si>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</si>
  <si>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</si>
  <si>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</si>
  <si>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</si>
  <si>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</si>
  <si>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</si>
  <si>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</si>
  <si>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</si>
  <si>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</si>
  <si>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</si>
  <si>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</si>
  <si>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</si>
  <si>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</si>
  <si>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</si>
  <si>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</si>
  <si>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</si>
  <si>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</si>
  <si>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</si>
  <si>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</si>
  <si>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</si>
  <si>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</si>
  <si>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</si>
  <si>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</si>
  <si>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</si>
  <si>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</si>
  <si>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</si>
  <si>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</si>
  <si>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</si>
  <si>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</si>
  <si>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</si>
  <si>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</si>
  <si>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</si>
  <si>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</si>
  <si>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</si>
  <si>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</si>
  <si>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</si>
  <si>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</si>
  <si>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</si>
  <si>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</si>
  <si>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</si>
  <si>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</si>
  <si>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</si>
  <si>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</si>
  <si>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</si>
  <si>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</si>
  <si>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</si>
  <si>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</si>
  <si>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</si>
  <si>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</si>
  <si>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</si>
  <si>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</si>
  <si>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</si>
  <si>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</si>
  <si>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</si>
  <si>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</si>
  <si>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</si>
  <si>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</si>
  <si>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</si>
  <si>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</si>
  <si>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</si>
  <si>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</si>
  <si>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</si>
  <si>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</si>
  <si>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</si>
  <si>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</si>
  <si>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</si>
  <si>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</si>
  <si>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</si>
  <si>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</si>
  <si>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</si>
  <si>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</si>
  <si>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</si>
  <si>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</si>
  <si>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</si>
  <si>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</si>
  <si>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</si>
  <si>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</si>
  <si>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</si>
  <si>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</si>
  <si>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</si>
  <si>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</si>
  <si>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</si>
  <si>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</si>
  <si>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</si>
  <si>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</si>
  <si>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</si>
  <si>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</si>
  <si>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</si>
  <si>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</si>
  <si>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</si>
  <si>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</si>
  <si>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</si>
  <si>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</si>
  <si>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</si>
  <si>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</si>
  <si>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</si>
  <si>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</si>
  <si>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</si>
  <si>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</si>
  <si>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</si>
  <si>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</si>
  <si>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</si>
  <si>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</si>
  <si>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</si>
  <si>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</si>
  <si>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</si>
  <si>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</si>
  <si>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</si>
  <si>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</si>
  <si>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</si>
  <si>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</si>
  <si>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</si>
  <si>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</si>
  <si>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</si>
  <si>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</si>
  <si>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</si>
  <si>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</si>
  <si>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</si>
  <si>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</si>
  <si>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</si>
  <si>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</si>
  <si>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</si>
  <si>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</si>
  <si>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</si>
  <si>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</si>
  <si>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</si>
  <si>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</si>
  <si>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</si>
  <si>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</si>
  <si>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</si>
  <si>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</si>
  <si>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</si>
  <si>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</si>
  <si>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</si>
  <si>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</si>
  <si>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</si>
  <si>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</si>
  <si>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</si>
  <si>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</si>
  <si>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</si>
  <si>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</si>
  <si>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</si>
  <si>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</si>
  <si>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</si>
  <si>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</si>
  <si>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</si>
  <si>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</si>
  <si>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</si>
  <si>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</si>
  <si>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</si>
  <si>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</si>
  <si>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</si>
  <si>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</si>
  <si>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</si>
  <si>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</si>
  <si>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</si>
  <si>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</si>
  <si>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</si>
  <si>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</si>
  <si>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</si>
  <si>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</si>
  <si>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</si>
  <si>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</si>
  <si>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</si>
  <si>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</si>
  <si>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</si>
  <si>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</si>
  <si>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</si>
  <si>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</si>
  <si>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</si>
  <si>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</si>
  <si>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</si>
  <si>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</si>
  <si>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</si>
  <si>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</si>
  <si>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</si>
  <si>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</si>
  <si>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</si>
  <si>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</si>
  <si>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</si>
  <si>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</si>
  <si>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</si>
  <si>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</si>
  <si>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</si>
  <si>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</si>
  <si>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</si>
  <si>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</si>
  <si>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</si>
  <si>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</si>
  <si>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</si>
  <si>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</si>
  <si>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</si>
  <si>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</si>
  <si>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</si>
  <si>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</si>
  <si>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</si>
  <si>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</si>
  <si>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</si>
  <si>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</si>
  <si>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</si>
  <si>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</si>
  <si>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</si>
  <si>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</si>
  <si>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</si>
  <si>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</si>
  <si>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</si>
  <si>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</si>
  <si>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</si>
  <si>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</si>
  <si>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</si>
  <si>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</si>
  <si>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</si>
  <si>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</si>
  <si>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</si>
  <si>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</si>
  <si>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</si>
  <si>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</si>
  <si>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</si>
  <si>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</si>
  <si>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</si>
  <si>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</si>
  <si>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</si>
  <si>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</si>
  <si>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</si>
  <si>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</si>
  <si>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</si>
  <si>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</si>
  <si>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</si>
  <si>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</si>
  <si>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</si>
  <si>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</si>
  <si>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</si>
  <si>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</si>
  <si>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</si>
  <si>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</si>
  <si>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</si>
  <si>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</si>
  <si>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</si>
  <si>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</si>
  <si>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</si>
  <si>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</si>
  <si>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</si>
  <si>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</si>
  <si>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</si>
  <si>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</si>
  <si>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</si>
  <si>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</si>
  <si>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</si>
  <si>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</si>
  <si>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</si>
  <si>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</si>
  <si>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</si>
  <si>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</si>
  <si>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</si>
  <si>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</si>
  <si>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</si>
  <si>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</si>
  <si>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</si>
  <si>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</si>
  <si>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</si>
  <si>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</si>
  <si>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</si>
  <si>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</si>
  <si>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</si>
  <si>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</si>
  <si>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</si>
  <si>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</si>
  <si>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</si>
  <si>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</si>
  <si>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</si>
  <si>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</si>
  <si>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</si>
  <si>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</si>
  <si>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</si>
  <si>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</si>
  <si>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</si>
  <si>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</si>
  <si>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</si>
  <si>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</si>
  <si>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</si>
  <si>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</si>
  <si>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</si>
  <si>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</si>
  <si>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</si>
  <si>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</si>
  <si>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</si>
  <si>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</si>
  <si>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</si>
  <si>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</si>
  <si>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</si>
  <si>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</si>
  <si>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</si>
  <si>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</si>
  <si>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</si>
  <si>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</si>
  <si>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</si>
  <si>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</si>
  <si>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</si>
  <si>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</si>
  <si>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</si>
  <si>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</si>
  <si>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</si>
  <si>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</si>
  <si>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</si>
  <si>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</si>
  <si>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</si>
  <si>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</si>
  <si>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</si>
  <si>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</si>
  <si>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</si>
  <si>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</si>
  <si>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</si>
  <si>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</si>
  <si>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</si>
  <si>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</si>
  <si>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</si>
  <si>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</si>
  <si>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</si>
  <si>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</si>
  <si>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</si>
  <si>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</si>
  <si>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</si>
  <si>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</si>
  <si>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</si>
  <si>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</si>
  <si>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</si>
  <si>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</si>
  <si>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</si>
  <si>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</si>
  <si>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</si>
  <si>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</si>
  <si>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</si>
  <si>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</si>
  <si>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</si>
  <si>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</si>
  <si>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</si>
  <si>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</si>
  <si>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</si>
  <si>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</si>
  <si>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</si>
  <si>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</si>
  <si>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</si>
  <si>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</si>
  <si>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</si>
  <si>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</si>
  <si>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</si>
  <si>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</si>
  <si>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</si>
  <si>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</si>
  <si>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</si>
  <si>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</si>
  <si>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</si>
  <si>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</si>
  <si>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</si>
  <si>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</si>
  <si>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</si>
  <si>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</si>
  <si>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</si>
  <si>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</si>
  <si>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</si>
  <si>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</si>
  <si>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</si>
  <si>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</si>
  <si>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</si>
  <si>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</si>
  <si>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</si>
  <si>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</si>
  <si>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</si>
  <si>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</si>
  <si>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</si>
  <si>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</si>
  <si>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</si>
  <si>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</si>
  <si>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</si>
  <si>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</si>
  <si>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</si>
  <si>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</si>
  <si>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</si>
  <si>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</si>
  <si>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</si>
  <si>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</si>
  <si>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</si>
  <si>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</si>
  <si>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</si>
  <si>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</si>
  <si>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</si>
  <si>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</si>
  <si>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</si>
  <si>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</si>
  <si>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</si>
  <si>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</si>
  <si>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</si>
  <si>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</si>
  <si>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</si>
  <si>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</si>
  <si>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</si>
  <si>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</si>
  <si>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</si>
  <si>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</si>
  <si>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</si>
  <si>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</si>
  <si>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</si>
  <si>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</si>
  <si>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</si>
  <si>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</si>
  <si>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</si>
  <si>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</si>
  <si>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</si>
  <si>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</si>
  <si>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</si>
  <si>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</si>
  <si>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</si>
  <si>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</si>
  <si>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</si>
  <si>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</si>
  <si>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</si>
  <si>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</si>
  <si>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</si>
  <si>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</si>
  <si>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</si>
  <si>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</si>
  <si>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</si>
  <si>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</si>
  <si>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</si>
  <si>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</si>
  <si>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</si>
  <si>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</si>
  <si>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</si>
  <si>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</si>
  <si>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</si>
  <si>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</si>
  <si>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</si>
  <si>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</si>
  <si>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</si>
  <si>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</si>
  <si>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</si>
  <si>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</si>
  <si>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</si>
  <si>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</si>
  <si>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</si>
  <si>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</si>
  <si>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</si>
  <si>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</si>
  <si>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</si>
  <si>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</si>
  <si>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</si>
  <si>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</si>
  <si>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</si>
  <si>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</si>
  <si>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</si>
  <si>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</si>
  <si>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</si>
  <si>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</si>
  <si>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</si>
  <si>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</si>
  <si>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</si>
  <si>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</si>
  <si>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</si>
  <si>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</si>
  <si>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</si>
  <si>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</si>
  <si>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</si>
  <si>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</si>
  <si>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</si>
  <si>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</si>
  <si>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</si>
  <si>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</si>
  <si>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</si>
  <si>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</si>
  <si>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</si>
  <si>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</si>
  <si>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</si>
  <si>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</si>
  <si>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</si>
  <si>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</si>
  <si>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</si>
  <si>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</si>
  <si>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</si>
  <si>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</si>
  <si>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</si>
  <si>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</si>
  <si>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</si>
  <si>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</si>
  <si>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</si>
  <si>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</si>
  <si>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</si>
  <si>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</si>
  <si>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</si>
  <si>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</si>
  <si>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</si>
  <si>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</si>
  <si>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</si>
  <si>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</si>
  <si>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</si>
  <si>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</si>
  <si>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</si>
  <si>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</si>
  <si>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</si>
  <si>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</si>
  <si>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</si>
  <si>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</si>
  <si>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</si>
  <si>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</si>
  <si>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</si>
  <si>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</si>
  <si>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</si>
  <si>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</si>
  <si>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</si>
  <si>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</si>
  <si>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</si>
  <si>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</si>
  <si>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</si>
  <si>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</si>
  <si>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</si>
  <si>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</si>
  <si>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</si>
  <si>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</si>
  <si>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</si>
  <si>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</si>
  <si>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</si>
  <si>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</si>
  <si>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</si>
  <si>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</si>
  <si>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</si>
  <si>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</si>
  <si>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</si>
  <si>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</si>
  <si>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</si>
  <si>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</si>
  <si>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</si>
  <si>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</si>
  <si>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</si>
  <si>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</si>
  <si>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</si>
  <si>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</si>
  <si>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</si>
  <si>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</si>
  <si>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</si>
  <si>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</si>
  <si>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</si>
  <si>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</si>
  <si>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</si>
  <si>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</si>
  <si>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</si>
  <si>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</si>
  <si>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</si>
  <si>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</si>
  <si>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</si>
  <si>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</si>
  <si>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</si>
  <si>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</si>
  <si>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</si>
  <si>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</si>
  <si>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</si>
  <si>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</si>
  <si>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</si>
  <si>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</si>
  <si>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</si>
  <si>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</si>
  <si>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</si>
  <si>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</si>
  <si>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</si>
  <si>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</si>
  <si>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</si>
  <si>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</si>
  <si>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</si>
  <si>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</si>
  <si>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</si>
  <si>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</si>
  <si>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</si>
  <si>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</si>
  <si>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</si>
  <si>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</si>
  <si>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</si>
  <si>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</si>
  <si>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</si>
  <si>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</si>
  <si>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</si>
  <si>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</si>
  <si>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</si>
  <si>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</si>
  <si>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</si>
  <si>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</si>
  <si>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</si>
  <si>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</si>
  <si>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</si>
  <si>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</si>
  <si>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</si>
  <si>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</si>
  <si>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</si>
  <si>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</si>
  <si>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</si>
  <si>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</si>
  <si>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</si>
  <si>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</si>
  <si>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</si>
  <si>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</si>
  <si>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</si>
  <si>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</si>
  <si>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</si>
  <si>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</si>
  <si>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</si>
  <si>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</si>
  <si>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</si>
  <si>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</si>
  <si>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</si>
  <si>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</si>
  <si>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</si>
  <si>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</si>
  <si>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</si>
  <si>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</si>
  <si>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</si>
  <si>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</si>
  <si>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</si>
  <si>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</si>
  <si>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</si>
  <si>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</si>
  <si>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</si>
  <si>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</si>
  <si>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</si>
  <si>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</si>
  <si>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</si>
  <si>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</si>
  <si>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</si>
  <si>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</si>
  <si>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</si>
  <si>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</si>
  <si>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</si>
  <si>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</si>
  <si>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</si>
  <si>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</si>
  <si>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</si>
  <si>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</si>
  <si>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</si>
  <si>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</si>
  <si>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</si>
  <si>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</si>
  <si>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</si>
  <si>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</si>
  <si>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</si>
  <si>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</si>
  <si>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</si>
  <si>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</si>
  <si>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</si>
  <si>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</si>
  <si>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</si>
  <si>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</si>
  <si>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</si>
  <si>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</si>
  <si>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</si>
  <si>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</si>
  <si>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</si>
  <si>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</si>
  <si>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</si>
  <si>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</si>
  <si>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</si>
  <si>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</si>
  <si>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</si>
  <si>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</si>
  <si>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</si>
  <si>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</si>
  <si>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</si>
  <si>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</si>
  <si>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</si>
  <si>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</si>
  <si>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</si>
  <si>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</si>
  <si>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</si>
  <si>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</si>
  <si>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</si>
  <si>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</si>
  <si>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</si>
  <si>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</si>
  <si>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</si>
  <si>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</si>
  <si>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</si>
  <si>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</si>
  <si>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</si>
  <si>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</si>
  <si>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</si>
  <si>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</si>
  <si>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</si>
  <si>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</si>
  <si>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</si>
  <si>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</si>
  <si>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</si>
  <si>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</si>
  <si>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</si>
  <si>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</si>
  <si>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</si>
  <si>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</si>
  <si>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</si>
  <si>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</si>
  <si>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</si>
  <si>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</si>
  <si>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</si>
  <si>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</si>
  <si>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</si>
  <si>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</si>
  <si>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</si>
  <si>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</si>
  <si>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</si>
  <si>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</si>
  <si>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</si>
  <si>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</si>
  <si>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</si>
  <si>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</si>
  <si>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</si>
  <si>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</si>
  <si>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</si>
  <si>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</si>
  <si>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</si>
  <si>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</si>
  <si>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</si>
  <si>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</si>
  <si>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</si>
  <si>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</si>
  <si>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</si>
  <si>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</si>
  <si>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</si>
  <si>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</si>
  <si>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</si>
  <si>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</si>
  <si>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</si>
  <si>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</si>
  <si>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</si>
  <si>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</si>
  <si>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</si>
  <si>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</si>
  <si>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</si>
  <si>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</si>
  <si>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</si>
  <si>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</si>
  <si>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</si>
  <si>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</si>
  <si>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</si>
  <si>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</si>
  <si>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</si>
  <si>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</si>
  <si>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</si>
  <si>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</si>
  <si>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</si>
  <si>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</si>
  <si>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</si>
  <si>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</si>
  <si>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</si>
  <si>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</si>
  <si>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</si>
  <si>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</si>
  <si>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</si>
  <si>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</si>
  <si>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</si>
  <si>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</si>
  <si>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</si>
  <si>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</si>
  <si>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</si>
  <si>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</si>
  <si>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</si>
  <si>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</si>
  <si>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</si>
  <si>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</si>
  <si>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</si>
  <si>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</si>
  <si>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</si>
  <si>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</si>
  <si>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</si>
  <si>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</si>
  <si>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</si>
  <si>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</si>
  <si>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</si>
  <si>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</si>
  <si>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</si>
  <si>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</si>
  <si>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</si>
  <si>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</si>
  <si>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</si>
  <si>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</si>
  <si>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</si>
  <si>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</si>
  <si>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</si>
  <si>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</si>
  <si>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</si>
  <si>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</si>
  <si>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</si>
  <si>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</si>
  <si>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</si>
  <si>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</si>
  <si>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</si>
  <si>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</si>
  <si>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</si>
  <si>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</si>
  <si>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</si>
  <si>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</si>
  <si>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</si>
  <si>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</si>
  <si>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</si>
  <si>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</si>
  <si>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</si>
  <si>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</si>
  <si>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</si>
  <si>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</si>
  <si>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</si>
  <si>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</si>
  <si>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</si>
  <si>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</si>
  <si>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</si>
  <si>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</si>
  <si>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</si>
  <si>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</si>
  <si>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</si>
  <si>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</si>
  <si>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</si>
  <si>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</si>
  <si>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</si>
  <si>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</si>
  <si>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</si>
  <si>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</si>
  <si>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</si>
  <si>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</si>
  <si>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</si>
  <si>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</si>
  <si>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</si>
  <si>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</si>
  <si>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</si>
  <si>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</si>
  <si>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</si>
  <si>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</si>
  <si>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</si>
  <si>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</si>
  <si>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</si>
  <si>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</si>
  <si>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</si>
  <si>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</si>
  <si>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</si>
  <si>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</si>
  <si>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</si>
  <si>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</si>
  <si>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</si>
  <si>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</si>
  <si>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</si>
  <si>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</si>
  <si>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</si>
  <si>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</si>
  <si>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</si>
  <si>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</si>
  <si>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</si>
  <si>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</si>
  <si>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</si>
  <si>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</si>
  <si>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</si>
  <si>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</si>
  <si>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</si>
  <si>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</si>
  <si>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</si>
  <si>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</si>
  <si>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</si>
  <si>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</si>
  <si>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</si>
  <si>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</si>
  <si>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</si>
  <si>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</si>
  <si>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</si>
  <si>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</si>
  <si>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</si>
  <si>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</si>
  <si>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</si>
  <si>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</si>
  <si>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</si>
  <si>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</si>
  <si>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</si>
  <si>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</si>
  <si>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</si>
  <si>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</si>
  <si>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</si>
  <si>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</si>
  <si>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</si>
  <si>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</si>
  <si>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</si>
  <si>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</si>
  <si>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</si>
  <si>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</si>
  <si>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</si>
  <si>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</si>
  <si>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</si>
  <si>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</si>
  <si>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</si>
  <si>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</si>
  <si>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</si>
  <si>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</si>
  <si>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</si>
  <si>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</si>
  <si>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</si>
  <si>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</si>
  <si>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</si>
  <si>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</si>
  <si>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</si>
  <si>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</si>
  <si>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</si>
  <si>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</si>
  <si>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</si>
  <si>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</si>
  <si>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</si>
  <si>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</si>
  <si>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</si>
  <si>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</si>
  <si>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</si>
  <si>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</si>
  <si>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</si>
  <si>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</si>
  <si>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</si>
  <si>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</si>
  <si>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</si>
  <si>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</si>
  <si>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</si>
  <si>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</si>
  <si>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</si>
  <si>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</si>
  <si>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</si>
  <si>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</si>
  <si>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</si>
  <si>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</si>
  <si>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</si>
  <si>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</si>
  <si>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</si>
  <si>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</si>
  <si>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</si>
  <si>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</si>
  <si>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</si>
  <si>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</si>
  <si>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</si>
  <si>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</si>
  <si>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</si>
  <si>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</si>
  <si>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</si>
  <si>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</si>
  <si>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</si>
  <si>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</si>
  <si>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</si>
  <si>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</si>
  <si>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</si>
  <si>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</si>
  <si>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</si>
  <si>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</si>
  <si>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</si>
  <si>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</si>
  <si>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</si>
  <si>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</si>
  <si>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</si>
  <si>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</si>
  <si>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</si>
  <si>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</si>
  <si>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</si>
  <si>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</si>
  <si>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</si>
  <si>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</si>
  <si>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</si>
  <si>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</si>
  <si>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</si>
  <si>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</si>
  <si>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</si>
  <si>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</si>
  <si>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</si>
  <si>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</si>
  <si>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</si>
  <si>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</si>
  <si>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</si>
  <si>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</si>
  <si>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</si>
  <si>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</si>
  <si>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</si>
  <si>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</si>
  <si>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</si>
  <si>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</si>
  <si>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</si>
  <si>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</si>
  <si>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</si>
  <si>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</si>
  <si>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</si>
  <si>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</si>
  <si>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</si>
  <si>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</si>
  <si>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</si>
  <si>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</si>
  <si>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</si>
  <si>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</si>
  <si>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</si>
  <si>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</si>
  <si>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</si>
  <si>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</si>
  <si>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</si>
  <si>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</si>
  <si>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</si>
  <si>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</si>
  <si>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</si>
  <si>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</si>
  <si>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</si>
  <si>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</si>
  <si>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</si>
  <si>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</si>
  <si>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</si>
  <si>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</si>
  <si>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</si>
  <si>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</si>
  <si>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</si>
  <si>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</si>
  <si>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</si>
  <si>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</si>
  <si>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</si>
  <si>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</si>
  <si>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</si>
  <si>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</si>
  <si>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</si>
  <si>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</si>
  <si>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</si>
  <si>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</si>
  <si>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</si>
  <si>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</si>
  <si>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</si>
  <si>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</si>
  <si>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</si>
  <si>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</si>
  <si>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</si>
  <si>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</si>
  <si>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</si>
  <si>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</si>
  <si>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</si>
  <si>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</si>
  <si>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</si>
  <si>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</si>
  <si>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</si>
  <si>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</si>
  <si>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</si>
  <si>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</si>
  <si>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</si>
  <si>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</si>
  <si>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</si>
  <si>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</si>
  <si>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</si>
  <si>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</si>
  <si>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</si>
  <si>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</si>
  <si>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</si>
  <si>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</si>
  <si>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</si>
  <si>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</si>
  <si>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</si>
  <si>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</si>
  <si>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</si>
  <si>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</si>
  <si>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</si>
  <si>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</si>
  <si>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</si>
  <si>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</si>
  <si>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</si>
  <si>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</si>
  <si>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</si>
  <si>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</si>
  <si>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</si>
  <si>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</si>
  <si>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</si>
  <si>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</si>
  <si>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</si>
  <si>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</si>
  <si>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</si>
  <si>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</si>
  <si>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</si>
  <si>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</si>
  <si>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</si>
  <si>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</si>
  <si>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</si>
  <si>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</si>
  <si>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</si>
  <si>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</si>
  <si>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</si>
  <si>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</si>
  <si>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</si>
  <si>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</si>
  <si>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</si>
  <si>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</si>
  <si>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</si>
  <si>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</si>
  <si>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</si>
  <si>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</si>
  <si>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</si>
  <si>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</si>
  <si>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</si>
  <si>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</si>
  <si>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</si>
  <si>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</si>
  <si>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</si>
  <si>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</si>
  <si>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</si>
  <si>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</si>
  <si>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</si>
  <si>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</si>
  <si>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</si>
  <si>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</si>
  <si>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</si>
  <si>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</si>
  <si>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</si>
  <si>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</si>
  <si>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</si>
  <si>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</si>
  <si>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</si>
  <si>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</si>
  <si>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</si>
  <si>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</si>
  <si>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</si>
  <si>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</si>
  <si>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</si>
  <si>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</si>
  <si>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</si>
  <si>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</si>
  <si>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</si>
  <si>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</si>
  <si>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</si>
  <si>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</si>
  <si>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</si>
  <si>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</si>
  <si>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</si>
  <si>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</si>
  <si>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</si>
  <si>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</si>
  <si>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</si>
  <si>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</si>
  <si>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</si>
  <si>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</si>
  <si>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</si>
  <si>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</si>
  <si>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</si>
  <si>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</si>
  <si>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</si>
  <si>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</si>
  <si>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</si>
  <si>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</si>
  <si>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</si>
  <si>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</si>
  <si>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</si>
  <si>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</si>
  <si>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</si>
  <si>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</si>
  <si>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</si>
  <si>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</si>
  <si>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</si>
  <si>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</si>
  <si>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</si>
  <si>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</si>
  <si>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</si>
  <si>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</si>
  <si>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</si>
  <si>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</si>
  <si>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</si>
  <si>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</si>
  <si>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</si>
  <si>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</si>
  <si>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</si>
  <si>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</si>
  <si>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</si>
  <si>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</si>
  <si>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</si>
  <si>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</si>
  <si>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</si>
  <si>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</si>
  <si>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</si>
  <si>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</si>
  <si>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</si>
  <si>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</si>
  <si>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</si>
  <si>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</si>
  <si>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</si>
  <si>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</si>
  <si>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</si>
  <si>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</si>
  <si>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</si>
  <si>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</si>
  <si>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</si>
  <si>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</si>
  <si>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</si>
  <si>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</si>
  <si>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</si>
  <si>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</si>
  <si>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</si>
  <si>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</si>
  <si>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</si>
  <si>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</si>
  <si>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</si>
  <si>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</si>
  <si>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</si>
  <si>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</si>
  <si>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</si>
  <si>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</si>
  <si>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</si>
  <si>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</si>
  <si>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</si>
  <si>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</si>
  <si>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</si>
  <si>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</si>
  <si>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</si>
  <si>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</si>
  <si>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</si>
  <si>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</si>
  <si>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</si>
  <si>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</si>
  <si>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</si>
  <si>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</si>
  <si>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</si>
  <si>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</si>
  <si>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</si>
  <si>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</si>
  <si>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</si>
  <si>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</si>
  <si>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</si>
  <si>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</si>
  <si>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</si>
  <si>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</si>
  <si>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</si>
  <si>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</si>
  <si>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</si>
  <si>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</si>
  <si>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</si>
  <si>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</si>
  <si>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</si>
  <si>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</si>
  <si>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</si>
  <si>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</si>
  <si>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</si>
  <si>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</si>
  <si>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</si>
  <si>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</si>
  <si>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</si>
  <si>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</si>
  <si>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</si>
  <si>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</si>
  <si>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</si>
  <si>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</si>
  <si>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</si>
  <si>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</si>
  <si>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</si>
  <si>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</si>
  <si>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</si>
  <si>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</si>
  <si>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</si>
  <si>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</si>
  <si>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</si>
  <si>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</si>
  <si>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</si>
  <si>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</si>
  <si>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</si>
  <si>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</si>
  <si>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</si>
  <si>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</si>
  <si>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</si>
  <si>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</si>
  <si>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</si>
  <si>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</si>
  <si>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</si>
  <si>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</si>
  <si>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</si>
  <si>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</si>
  <si>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</si>
  <si>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</si>
  <si>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</si>
  <si>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</si>
  <si>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</si>
  <si>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</si>
  <si>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</si>
  <si>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</si>
  <si>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</si>
  <si>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</si>
  <si>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</si>
  <si>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</si>
  <si>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</si>
  <si>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</si>
  <si>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</si>
  <si>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</si>
  <si>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</si>
  <si>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</si>
  <si>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</si>
  <si>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</si>
  <si>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</si>
  <si>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</si>
  <si>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</si>
  <si>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</si>
  <si>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</si>
  <si>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</si>
  <si>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</si>
  <si>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</si>
  <si>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</si>
  <si>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</si>
  <si>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</si>
  <si>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</si>
  <si>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</si>
  <si>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</si>
  <si>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</si>
  <si>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</si>
  <si>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</si>
  <si>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</si>
  <si>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</si>
  <si>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</si>
  <si>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</si>
  <si>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</si>
  <si>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</si>
  <si>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</si>
  <si>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</si>
  <si>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</si>
  <si>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</si>
  <si>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</si>
  <si>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</si>
  <si>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</si>
  <si>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</si>
  <si>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</si>
  <si>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</si>
  <si>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</si>
  <si>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</si>
  <si>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</si>
  <si>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</si>
  <si>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</si>
  <si>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</si>
  <si>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</si>
  <si>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</si>
  <si>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</si>
  <si>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</si>
  <si>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</si>
  <si>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</si>
  <si>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</si>
  <si>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</si>
  <si>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</si>
  <si>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</si>
  <si>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</si>
  <si>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</si>
  <si>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</si>
  <si>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</si>
  <si>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</si>
  <si>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</si>
  <si>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</si>
  <si>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</si>
  <si>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</si>
  <si>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</si>
  <si>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</si>
  <si>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</si>
  <si>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</si>
  <si>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</si>
  <si>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</si>
  <si>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</si>
  <si>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</si>
  <si>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</si>
  <si>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</si>
  <si>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</si>
  <si>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</si>
  <si>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</si>
  <si>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</si>
  <si>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</si>
  <si>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</si>
  <si>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</si>
  <si>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</si>
  <si>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</si>
  <si>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</si>
  <si>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</si>
  <si>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</si>
  <si>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</si>
  <si>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</si>
  <si>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</si>
  <si>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</si>
  <si>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</si>
  <si>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</si>
  <si>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</si>
  <si>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</si>
  <si>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</si>
  <si>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</si>
  <si>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</si>
  <si>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</si>
  <si>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</si>
  <si>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</si>
  <si>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</si>
  <si>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</si>
  <si>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</si>
  <si>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</si>
  <si>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</si>
  <si>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</si>
  <si>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</si>
  <si>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</si>
  <si>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</si>
  <si>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</si>
  <si>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</si>
  <si>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</si>
  <si>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</si>
  <si>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</si>
  <si>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</si>
  <si>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</si>
  <si>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</si>
  <si>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</si>
  <si>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</si>
  <si>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</si>
  <si>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</si>
  <si>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</si>
  <si>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</si>
  <si>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</si>
  <si>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</si>
  <si>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</si>
  <si>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</si>
  <si>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</si>
  <si>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</si>
  <si>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</si>
  <si>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</si>
  <si>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</si>
  <si>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</si>
  <si>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</si>
  <si>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</si>
  <si>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</si>
  <si>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</si>
  <si>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</si>
  <si>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</si>
  <si>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</si>
  <si>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</si>
  <si>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</si>
  <si>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</si>
  <si>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</si>
  <si>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</si>
  <si>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</si>
  <si>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</si>
  <si>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</si>
  <si>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</si>
  <si>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</si>
  <si>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</si>
  <si>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</si>
  <si>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</si>
  <si>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</si>
  <si>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</si>
  <si>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</si>
  <si>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</si>
  <si>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</si>
  <si>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</si>
  <si>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</si>
  <si>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</si>
  <si>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</si>
  <si>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</si>
  <si>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</si>
  <si>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</si>
  <si>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</si>
  <si>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</si>
  <si>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</si>
  <si>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</si>
  <si>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</si>
  <si>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</si>
  <si>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</si>
  <si>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</si>
  <si>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</si>
  <si>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</si>
  <si>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</si>
  <si>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</si>
  <si>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</si>
  <si>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</si>
  <si>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</si>
  <si>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</si>
  <si>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</si>
  <si>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</si>
  <si>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</si>
  <si>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</si>
  <si>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</si>
  <si>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</si>
  <si>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</si>
  <si>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</si>
  <si>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</si>
  <si>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</si>
  <si>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</si>
  <si>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</si>
  <si>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</si>
  <si>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</si>
  <si>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</si>
  <si>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</si>
  <si>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</si>
  <si>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</si>
  <si>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</si>
  <si>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</si>
  <si>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</si>
  <si>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</si>
  <si>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</si>
  <si>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</si>
  <si>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</si>
  <si>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</si>
  <si>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</si>
  <si>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</si>
  <si>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</si>
  <si>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</si>
  <si>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</si>
  <si>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</si>
  <si>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</si>
  <si>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</si>
  <si>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</si>
  <si>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</si>
  <si>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</si>
  <si>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</si>
  <si>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</si>
  <si>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</si>
  <si>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</si>
  <si>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</si>
  <si>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</si>
  <si>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</si>
  <si>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</si>
  <si>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</si>
  <si>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</si>
  <si>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</si>
  <si>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</si>
  <si>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</si>
  <si>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</si>
  <si>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</si>
  <si>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</si>
  <si>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</si>
  <si>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</si>
  <si>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</si>
  <si>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</si>
  <si>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</si>
  <si>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</si>
  <si>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</si>
  <si>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</si>
  <si>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</si>
  <si>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</si>
  <si>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</si>
  <si>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</si>
  <si>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</si>
  <si>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</si>
  <si>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</si>
  <si>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</si>
  <si>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</si>
  <si>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</si>
  <si>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</si>
  <si>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</si>
  <si>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</si>
  <si>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</si>
  <si>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</si>
  <si>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</si>
  <si>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</si>
  <si>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</si>
  <si>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</si>
  <si>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</si>
  <si>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</si>
  <si>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</si>
  <si>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</si>
  <si>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</si>
  <si>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</si>
  <si>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</si>
  <si>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</si>
  <si>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</si>
  <si>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</si>
  <si>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</si>
  <si>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</si>
  <si>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</si>
  <si>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</si>
  <si>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</si>
  <si>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</si>
  <si>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</si>
  <si>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</si>
  <si>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</si>
  <si>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</si>
  <si>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</si>
  <si>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</si>
  <si>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</si>
  <si>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</si>
  <si>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</si>
  <si>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</si>
  <si>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</si>
  <si>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</si>
  <si>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</si>
  <si>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</si>
  <si>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</si>
  <si>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</si>
  <si>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</si>
  <si>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</si>
  <si>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</si>
  <si>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</si>
  <si>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</si>
  <si>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</si>
  <si>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</si>
  <si>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</si>
  <si>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</si>
  <si>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</si>
  <si>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</si>
  <si>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</si>
  <si>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</si>
  <si>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</si>
  <si>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</si>
  <si>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</si>
  <si>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</si>
  <si>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</si>
  <si>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</si>
  <si>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</si>
  <si>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</si>
  <si>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</si>
  <si>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</si>
  <si>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</si>
  <si>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</si>
  <si>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</si>
  <si>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</si>
  <si>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</si>
  <si>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</si>
  <si>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</si>
  <si>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</si>
  <si>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</si>
  <si>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</si>
  <si>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</si>
  <si>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</si>
  <si>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</si>
  <si>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</si>
  <si>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</si>
  <si>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</si>
  <si>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</si>
  <si>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</si>
  <si>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</si>
  <si>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</si>
  <si>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</si>
  <si>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</si>
  <si>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</si>
  <si>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</si>
  <si>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</si>
  <si>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</si>
  <si>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</si>
  <si>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</si>
  <si>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</si>
  <si>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</si>
  <si>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</si>
  <si>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</si>
  <si>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</si>
  <si>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</si>
  <si>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</si>
  <si>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</si>
  <si>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</si>
  <si>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</si>
  <si>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</si>
  <si>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</si>
  <si>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</si>
  <si>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</si>
  <si>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</si>
  <si>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</si>
  <si>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</si>
  <si>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</si>
  <si>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</si>
  <si>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</si>
  <si>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</si>
  <si>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</si>
  <si>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</si>
  <si>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</si>
  <si>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</si>
  <si>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</si>
  <si>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</si>
  <si>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</si>
  <si>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</si>
  <si>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</si>
  <si>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</si>
  <si>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</si>
  <si>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</si>
  <si>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</si>
  <si>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</si>
  <si>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</si>
  <si>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</si>
  <si>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</si>
  <si>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</si>
  <si>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</si>
  <si>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</si>
  <si>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</si>
  <si>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</si>
  <si>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</si>
  <si>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</si>
  <si>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</si>
  <si>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</si>
  <si>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</si>
  <si>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</si>
  <si>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</si>
  <si>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</si>
  <si>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</si>
  <si>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</si>
  <si>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</si>
  <si>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</si>
  <si>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</si>
  <si>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</si>
  <si>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</si>
  <si>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</si>
  <si>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</si>
  <si>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</si>
  <si>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</si>
  <si>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</si>
  <si>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</si>
  <si>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</si>
  <si>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</si>
  <si>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</si>
  <si>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</si>
  <si>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</si>
  <si>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</si>
  <si>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</si>
  <si>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</si>
  <si>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</si>
  <si>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</si>
  <si>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</si>
  <si>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</si>
  <si>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</si>
  <si>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</si>
  <si>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</si>
  <si>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</si>
  <si>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</si>
  <si>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</si>
  <si>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</si>
  <si>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</si>
  <si>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</si>
  <si>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</si>
  <si>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</si>
  <si>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</si>
  <si>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</si>
  <si>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</si>
  <si>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</si>
  <si>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</si>
  <si>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</si>
  <si>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</si>
  <si>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</si>
  <si>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</si>
  <si>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</si>
  <si>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</si>
  <si>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</si>
  <si>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</si>
  <si>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</si>
  <si>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</si>
  <si>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</si>
  <si>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</si>
  <si>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</si>
  <si>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</si>
  <si>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</si>
  <si>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</si>
  <si>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</si>
  <si>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</si>
  <si>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</si>
  <si>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</si>
  <si>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</si>
  <si>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</si>
  <si>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</si>
  <si>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</si>
  <si>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</si>
  <si>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</si>
  <si>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</si>
  <si>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</si>
  <si>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</si>
  <si>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</si>
  <si>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</si>
  <si>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</si>
  <si>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</si>
  <si>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</si>
  <si>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</si>
  <si>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</si>
  <si>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</si>
  <si>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</si>
  <si>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</si>
  <si>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</si>
  <si>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</si>
  <si>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</si>
  <si>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</si>
  <si>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</si>
  <si>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</si>
  <si>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</si>
  <si>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</si>
  <si>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</si>
  <si>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</si>
  <si>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</si>
  <si>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</si>
  <si>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</si>
  <si>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</si>
  <si>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</si>
  <si>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</si>
  <si>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</si>
  <si>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</si>
  <si>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</si>
  <si>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</si>
  <si>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</si>
  <si>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</si>
  <si>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</si>
  <si>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</si>
  <si>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</si>
  <si>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</si>
  <si>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</si>
  <si>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</si>
  <si>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</si>
  <si>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</si>
  <si>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</si>
  <si>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</si>
  <si>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</si>
  <si>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</si>
  <si>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</si>
  <si>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</si>
  <si>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</si>
  <si>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</si>
  <si>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</si>
  <si>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</si>
  <si>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</si>
  <si>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</si>
  <si>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</si>
  <si>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</si>
  <si>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</si>
  <si>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</si>
  <si>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</si>
  <si>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</si>
  <si>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</si>
  <si>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</si>
  <si>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</si>
  <si>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</si>
  <si>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</si>
  <si>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</si>
  <si>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</si>
  <si>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</si>
  <si>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</si>
  <si>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</si>
  <si>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</si>
  <si>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</si>
  <si>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</si>
  <si>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</si>
  <si>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</si>
  <si>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</si>
  <si>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</si>
  <si>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</si>
  <si>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</si>
  <si>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</si>
  <si>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</si>
  <si>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</si>
  <si>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</si>
  <si>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</si>
  <si>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</si>
  <si>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</si>
  <si>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</si>
  <si>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</si>
  <si>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</si>
  <si>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</si>
  <si>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</si>
  <si>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</si>
  <si>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</si>
  <si>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</si>
  <si>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</si>
  <si>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</si>
  <si>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</si>
  <si>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</si>
  <si>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</si>
  <si>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</si>
  <si>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</si>
  <si>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</si>
  <si>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</si>
  <si>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</si>
  <si>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</si>
  <si>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</si>
  <si>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</si>
  <si>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</si>
  <si>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</si>
  <si>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</si>
  <si>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</si>
  <si>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</si>
  <si>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</si>
  <si>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</si>
  <si>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</si>
  <si>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</si>
  <si>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</si>
  <si>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</si>
  <si>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</si>
  <si>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</si>
  <si>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</si>
  <si>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</si>
  <si>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</si>
  <si>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</si>
  <si>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</si>
  <si>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</si>
  <si>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</si>
  <si>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</si>
  <si>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</si>
  <si>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</si>
  <si>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</si>
  <si>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</si>
  <si>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</si>
  <si>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</si>
  <si>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</si>
  <si>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</si>
  <si>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</si>
  <si>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</si>
  <si>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</si>
  <si>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</si>
  <si>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</si>
  <si>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</si>
  <si>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</si>
  <si>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</si>
  <si>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</si>
  <si>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</si>
  <si>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</si>
  <si>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</si>
  <si>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</si>
  <si>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</si>
  <si>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</si>
  <si>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</si>
  <si>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</si>
  <si>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</si>
  <si>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</si>
  <si>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</si>
  <si>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</si>
  <si>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</si>
  <si>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</si>
  <si>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</si>
  <si>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</si>
  <si>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</si>
  <si>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</si>
  <si>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</si>
  <si>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</si>
  <si>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</si>
  <si>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</si>
  <si>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</si>
  <si>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</si>
  <si>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</si>
  <si>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</si>
  <si>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</si>
  <si>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</si>
  <si>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</si>
  <si>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</si>
  <si>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</si>
  <si>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</si>
  <si>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</si>
  <si>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</si>
  <si>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</si>
  <si>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</si>
  <si>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</si>
  <si>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</si>
  <si>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</si>
  <si>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</si>
  <si>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</si>
  <si>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</si>
  <si>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</si>
  <si>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</si>
  <si>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</si>
  <si>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</si>
  <si>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</si>
  <si>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</si>
  <si>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</si>
  <si>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</si>
  <si>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</si>
  <si>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</si>
  <si>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</si>
  <si>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</si>
  <si>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</si>
  <si>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</si>
  <si>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</si>
  <si>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</si>
  <si>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</si>
  <si>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</si>
  <si>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</si>
  <si>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</si>
  <si>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</si>
  <si>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</si>
  <si>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</si>
  <si>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</si>
  <si>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</si>
  <si>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</si>
  <si>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</si>
  <si>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</si>
  <si>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</si>
  <si>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</si>
  <si>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</si>
  <si>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</si>
  <si>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</si>
  <si>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</si>
  <si>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</si>
  <si>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</si>
  <si>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</si>
  <si>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</si>
  <si>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</si>
  <si>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</si>
  <si>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</si>
  <si>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</si>
  <si>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</si>
  <si>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</si>
  <si>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</si>
  <si>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</si>
  <si>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</si>
  <si>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</si>
  <si>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</si>
  <si>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</si>
  <si>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</si>
  <si>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</si>
  <si>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</si>
  <si>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</si>
  <si>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</si>
  <si>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</si>
  <si>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</si>
  <si>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</si>
  <si>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</si>
  <si>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</si>
  <si>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</si>
  <si>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</si>
  <si>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</si>
  <si>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</si>
  <si>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</si>
  <si>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</si>
  <si>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</si>
  <si>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</si>
  <si>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</si>
  <si>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</si>
  <si>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</si>
  <si>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</si>
  <si>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</si>
  <si>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</si>
  <si>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</si>
  <si>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</si>
  <si>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</si>
  <si>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</si>
  <si>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</si>
  <si>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</si>
  <si>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</si>
  <si>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</si>
  <si>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</si>
  <si>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</si>
  <si>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</si>
  <si>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</si>
  <si>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</si>
  <si>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</si>
  <si>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</si>
  <si>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</si>
  <si>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</si>
  <si>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</si>
  <si>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</si>
  <si>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</si>
  <si>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</si>
  <si>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</si>
  <si>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</si>
  <si>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</si>
  <si>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</si>
  <si>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</si>
  <si>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</si>
  <si>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</si>
  <si>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</si>
  <si>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</si>
  <si>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</si>
  <si>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</si>
  <si>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</si>
  <si>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</si>
  <si>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</si>
  <si>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</si>
  <si>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</si>
  <si>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</si>
  <si>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</si>
  <si>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</si>
  <si>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</si>
  <si>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</si>
  <si>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</si>
  <si>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</si>
  <si>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</si>
  <si>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</si>
  <si>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</si>
  <si>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</si>
  <si>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</si>
  <si>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</si>
  <si>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</si>
  <si>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</si>
  <si>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</si>
  <si>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</si>
  <si>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</si>
  <si>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</si>
  <si>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</si>
  <si>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</si>
  <si>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</si>
  <si>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</si>
  <si>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</si>
  <si>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</si>
  <si>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</si>
  <si>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</si>
  <si>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</si>
  <si>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</si>
  <si>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</si>
  <si>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</si>
  <si>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</si>
  <si>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</si>
  <si>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</si>
  <si>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</si>
  <si>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</si>
  <si>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</si>
  <si>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</si>
  <si>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</si>
  <si>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</si>
  <si>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</si>
  <si>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</si>
  <si>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</si>
  <si>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</si>
  <si>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</si>
  <si>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</si>
  <si>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</si>
  <si>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</si>
  <si>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</si>
  <si>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</si>
  <si>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</si>
  <si>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</si>
  <si>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</si>
  <si>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</si>
  <si>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</si>
  <si>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</si>
  <si>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</si>
  <si>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</si>
  <si>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</si>
  <si>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</si>
  <si>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</si>
  <si>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</si>
  <si>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</si>
  <si>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</si>
  <si>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</si>
  <si>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</si>
  <si>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</si>
  <si>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</si>
  <si>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</si>
  <si>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</si>
  <si>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</si>
  <si>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</si>
  <si>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</si>
  <si>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</si>
  <si>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</si>
  <si>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</si>
  <si>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</si>
  <si>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</si>
  <si>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</si>
  <si>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</si>
  <si>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</si>
  <si>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</si>
  <si>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</si>
  <si>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</si>
  <si>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</si>
  <si>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</si>
  <si>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</si>
  <si>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</si>
  <si>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</si>
  <si>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</si>
  <si>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</si>
  <si>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</si>
  <si>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</si>
  <si>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</si>
  <si>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</si>
  <si>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</si>
  <si>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</si>
  <si>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</si>
  <si>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</si>
  <si>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</si>
  <si>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</si>
  <si>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</si>
  <si>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</si>
  <si>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</si>
  <si>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</si>
  <si>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</si>
  <si>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</si>
  <si>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</si>
  <si>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</si>
  <si>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</si>
  <si>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</si>
  <si>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</si>
  <si>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</si>
  <si>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</si>
  <si>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</si>
  <si>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</si>
  <si>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</si>
  <si>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</si>
  <si>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</si>
  <si>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</si>
  <si>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</si>
  <si>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</si>
  <si>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</si>
  <si>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</si>
  <si>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</si>
  <si>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</si>
  <si>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</si>
  <si>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</si>
  <si>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</si>
  <si>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</si>
  <si>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</si>
  <si>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</si>
  <si>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</si>
  <si>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</si>
  <si>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</si>
  <si>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</si>
  <si>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</si>
  <si>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</si>
  <si>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</si>
  <si>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</si>
  <si>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</si>
  <si>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</si>
  <si>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</si>
  <si>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</si>
  <si>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</si>
  <si>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</si>
  <si>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</si>
  <si>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</si>
  <si>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</si>
  <si>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</si>
  <si>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</si>
  <si>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</si>
  <si>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</si>
  <si>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</si>
  <si>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</si>
  <si>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</si>
  <si>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</si>
  <si>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</si>
  <si>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</si>
  <si>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</si>
  <si>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</si>
  <si>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</si>
  <si>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</si>
  <si>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</si>
  <si>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</si>
  <si>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</si>
  <si>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</si>
  <si>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</si>
  <si>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</si>
  <si>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</si>
  <si>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</si>
  <si>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</si>
  <si>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</si>
  <si>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</si>
  <si>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</si>
  <si>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</si>
  <si>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</si>
  <si>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</si>
  <si>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</si>
  <si>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</si>
  <si>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</si>
  <si>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</si>
  <si>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</si>
  <si>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</si>
  <si>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</si>
  <si>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</si>
  <si>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</si>
  <si>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</si>
  <si>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</si>
  <si>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</si>
  <si>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</si>
  <si>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</si>
  <si>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</si>
  <si>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</si>
  <si>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</si>
  <si>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</si>
  <si>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</si>
  <si>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</si>
  <si>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</si>
  <si>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</si>
  <si>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</si>
  <si>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</si>
  <si>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</si>
  <si>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</si>
  <si>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</si>
  <si>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</si>
  <si>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</si>
  <si>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</si>
  <si>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</si>
  <si>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</si>
  <si>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</si>
  <si>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</si>
  <si>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</si>
  <si>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</si>
  <si>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</si>
  <si>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</si>
  <si>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</si>
  <si>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</si>
  <si>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</si>
  <si>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</si>
  <si>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</si>
  <si>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</si>
  <si>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</si>
  <si>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</si>
  <si>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</si>
  <si>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</si>
  <si>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</si>
  <si>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</si>
  <si>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</si>
  <si>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</si>
  <si>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</si>
  <si>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</si>
  <si>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</si>
  <si>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</si>
  <si>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</si>
  <si>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</si>
  <si>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</si>
  <si>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</si>
  <si>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</si>
  <si>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</si>
  <si>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</si>
  <si>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</si>
  <si>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</si>
  <si>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</si>
  <si>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</si>
  <si>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</si>
  <si>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</si>
  <si>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</si>
  <si>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</si>
  <si>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</si>
  <si>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</si>
  <si>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</si>
  <si>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</si>
  <si>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</si>
  <si>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</si>
  <si>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</si>
  <si>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</si>
  <si>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</si>
  <si>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</si>
  <si>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</si>
  <si>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</si>
  <si>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</si>
  <si>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</si>
  <si>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</si>
  <si>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</si>
  <si>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</si>
  <si>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</si>
  <si>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</si>
  <si>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</si>
  <si>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</si>
  <si>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</si>
  <si>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</si>
  <si>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</si>
  <si>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</si>
  <si>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</si>
  <si>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</si>
  <si>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</si>
  <si>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</si>
  <si>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</si>
  <si>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</si>
  <si>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</si>
  <si>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</si>
  <si>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</si>
  <si>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</si>
  <si>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</si>
  <si>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</si>
  <si>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</si>
  <si>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</si>
  <si>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</si>
  <si>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</si>
  <si>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</si>
  <si>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</si>
  <si>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</si>
  <si>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</si>
  <si>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</si>
  <si>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</si>
  <si>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</si>
  <si>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</si>
  <si>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</si>
  <si>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</si>
  <si>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</si>
  <si>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</si>
  <si>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</si>
  <si>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</si>
  <si>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</si>
  <si>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</si>
  <si>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</si>
  <si>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</si>
  <si>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</si>
  <si>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</si>
  <si>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</si>
  <si>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</si>
  <si>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</si>
  <si>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</si>
  <si>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</si>
  <si>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</si>
  <si>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</si>
  <si>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</si>
  <si>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</si>
  <si>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</si>
  <si>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</si>
  <si>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</si>
  <si>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</si>
  <si>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</si>
  <si>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</si>
  <si>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</si>
  <si>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</si>
  <si>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</si>
  <si>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</si>
  <si>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</si>
  <si>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</si>
  <si>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</si>
  <si>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</si>
  <si>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</si>
  <si>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</si>
  <si>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</si>
  <si>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</si>
  <si>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</si>
  <si>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</si>
  <si>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</si>
  <si>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</si>
  <si>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</si>
  <si>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</si>
  <si>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</si>
  <si>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</si>
  <si>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</si>
  <si>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</si>
  <si>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</si>
  <si>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</si>
  <si>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</si>
  <si>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</si>
  <si>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</si>
  <si>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</si>
  <si>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</si>
  <si>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</si>
  <si>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</si>
  <si>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</si>
  <si>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</si>
  <si>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</si>
  <si>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</si>
  <si>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</si>
  <si>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</si>
  <si>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</si>
  <si>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</si>
  <si>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</si>
  <si>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</si>
  <si>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</si>
  <si>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</si>
  <si>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</si>
  <si>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</si>
  <si>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</si>
  <si>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</si>
  <si>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</si>
  <si>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</si>
  <si>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</si>
  <si>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</si>
  <si>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</si>
  <si>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</si>
  <si>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</si>
  <si>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</si>
  <si>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</si>
  <si>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</si>
  <si>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</si>
  <si>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</si>
  <si>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</si>
  <si>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</si>
  <si>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</si>
  <si>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</si>
  <si>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</si>
  <si>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</si>
  <si>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</si>
  <si>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</si>
  <si>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</si>
  <si>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</si>
  <si>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</si>
  <si>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</si>
  <si>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</si>
  <si>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</si>
  <si>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</si>
  <si>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</si>
  <si>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</si>
  <si>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</si>
  <si>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</si>
  <si>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</si>
  <si>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</si>
  <si>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</si>
  <si>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</si>
  <si>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</si>
  <si>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</si>
  <si>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</si>
  <si>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</si>
  <si>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</si>
  <si>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</si>
  <si>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</si>
  <si>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</si>
  <si>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</si>
  <si>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</si>
  <si>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</si>
  <si>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</si>
  <si>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</si>
  <si>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</si>
  <si>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</si>
  <si>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</si>
  <si>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</si>
  <si>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</si>
  <si>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</si>
  <si>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</si>
  <si>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</si>
  <si>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</si>
  <si>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</si>
  <si>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</si>
  <si>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</si>
  <si>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</si>
  <si>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</si>
  <si>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</si>
  <si>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</si>
  <si>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</si>
  <si>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</si>
  <si>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</si>
  <si>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</si>
  <si>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</si>
  <si>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</si>
  <si>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</si>
  <si>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</si>
  <si>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</si>
  <si>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</si>
  <si>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</si>
  <si>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</si>
  <si>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</si>
  <si>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</si>
  <si>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</si>
  <si>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</si>
  <si>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</si>
  <si>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</si>
  <si>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</si>
  <si>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</si>
  <si>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</si>
  <si>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</si>
  <si>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</si>
  <si>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</si>
  <si>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</si>
  <si>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</si>
  <si>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</si>
  <si>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</si>
  <si>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</si>
  <si>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</si>
  <si>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</si>
  <si>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</si>
  <si>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</si>
  <si>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</si>
  <si>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</si>
  <si>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</si>
  <si>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</si>
  <si>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</si>
  <si>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</si>
  <si>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</si>
  <si>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</si>
  <si>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</si>
  <si>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</si>
  <si>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</si>
  <si>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</si>
  <si>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</si>
  <si>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</si>
  <si>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</si>
  <si>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</si>
  <si>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</si>
  <si>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</si>
  <si>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</si>
  <si>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</si>
  <si>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</si>
  <si>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</si>
  <si>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</si>
  <si>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</si>
  <si>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</si>
  <si>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</si>
  <si>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</si>
  <si>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</si>
  <si>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</si>
  <si>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</si>
  <si>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</si>
  <si>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</si>
  <si>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</si>
  <si>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</si>
  <si>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</si>
  <si>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</si>
  <si>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</si>
  <si>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</si>
  <si>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</si>
  <si>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</si>
  <si>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</si>
  <si>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</si>
  <si>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</si>
  <si>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</si>
  <si>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</si>
  <si>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</si>
  <si>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</si>
  <si>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</si>
  <si>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</si>
  <si>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</si>
  <si>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</si>
  <si>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</si>
  <si>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</si>
  <si>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</si>
  <si>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</si>
  <si>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</si>
  <si>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</si>
  <si>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</si>
  <si>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</si>
  <si>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</si>
  <si>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</si>
  <si>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</si>
  <si>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</si>
  <si>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</si>
  <si>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</si>
  <si>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</si>
  <si>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</si>
  <si>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</si>
  <si>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</si>
  <si>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</si>
  <si>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</si>
  <si>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</si>
  <si>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</si>
  <si>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</si>
  <si>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</si>
  <si>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</si>
  <si>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</si>
  <si>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</si>
  <si>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</si>
  <si>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</si>
  <si>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</si>
  <si>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</si>
  <si>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</si>
  <si>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</si>
  <si>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</si>
  <si>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</si>
  <si>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</si>
  <si>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</si>
  <si>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</si>
  <si>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</si>
  <si>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</si>
  <si>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</si>
  <si>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</si>
  <si>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</si>
  <si>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</si>
  <si>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</si>
  <si>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</si>
  <si>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</si>
  <si>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</si>
  <si>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</si>
  <si>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</si>
  <si>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</si>
  <si>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</si>
  <si>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</si>
  <si>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</si>
  <si>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</si>
  <si>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</si>
  <si>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</si>
  <si>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</si>
  <si>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</si>
  <si>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</si>
  <si>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</si>
  <si>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</si>
  <si>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</si>
  <si>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</si>
  <si>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</si>
  <si>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</si>
  <si>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</si>
  <si>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</si>
  <si>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</si>
  <si>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</si>
  <si>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</si>
  <si>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</si>
  <si>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</si>
  <si>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</si>
  <si>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</si>
  <si>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</si>
  <si>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</si>
  <si>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</si>
  <si>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</si>
  <si>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</si>
  <si>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</si>
  <si>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</si>
  <si>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</si>
  <si>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</si>
  <si>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</si>
  <si>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</si>
  <si>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</si>
  <si>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</si>
  <si>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</si>
  <si>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</si>
  <si>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</si>
  <si>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</si>
  <si>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</si>
  <si>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</si>
  <si>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</si>
  <si>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</si>
  <si>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</si>
  <si>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</si>
  <si>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</si>
  <si>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</si>
  <si>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</si>
  <si>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</si>
  <si>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</si>
  <si>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</si>
  <si>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</si>
  <si>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</si>
  <si>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</si>
  <si>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</si>
  <si>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</si>
  <si>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</si>
  <si>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</si>
  <si>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</si>
  <si>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</si>
  <si>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</si>
  <si>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</si>
  <si>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</si>
  <si>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</si>
  <si>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</si>
  <si>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</si>
  <si>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</si>
  <si>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</si>
  <si>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</si>
  <si>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</si>
  <si>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</si>
  <si>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</si>
  <si>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</si>
  <si>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</si>
  <si>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</si>
  <si>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</si>
  <si>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</si>
  <si>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</si>
  <si>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</si>
  <si>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</si>
  <si>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</si>
  <si>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</si>
  <si>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</si>
  <si>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</si>
  <si>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</si>
  <si>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</si>
  <si>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</si>
  <si>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</si>
  <si>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</si>
  <si>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</si>
  <si>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</si>
  <si>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</si>
  <si>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</si>
  <si>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</si>
  <si>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</si>
  <si>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</si>
  <si>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</si>
  <si>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</si>
  <si>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</si>
  <si>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</si>
  <si>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</si>
  <si>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</si>
  <si>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</si>
  <si>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</si>
  <si>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</si>
  <si>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</si>
  <si>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</si>
  <si>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</si>
  <si>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</si>
  <si>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</si>
  <si>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</si>
  <si>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</si>
  <si>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</si>
  <si>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</si>
  <si>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</si>
  <si>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</si>
  <si>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</si>
  <si>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</si>
  <si>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</si>
  <si>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</si>
  <si>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</si>
  <si>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</si>
  <si>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</si>
  <si>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</si>
  <si>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</si>
  <si>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</si>
  <si>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</si>
  <si>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</si>
  <si>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</si>
  <si>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</si>
  <si>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</si>
  <si>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</si>
  <si>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</si>
  <si>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</si>
  <si>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</si>
  <si>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</si>
  <si>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</si>
  <si>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</si>
  <si>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</si>
  <si>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</si>
  <si>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</si>
  <si>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</si>
  <si>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</si>
  <si>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</si>
  <si>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</si>
  <si>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</si>
  <si>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</si>
  <si>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</si>
  <si>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</si>
  <si>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</si>
  <si>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</si>
  <si>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</si>
  <si>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</si>
  <si>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</si>
  <si>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</si>
  <si>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</si>
  <si>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</si>
  <si>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</si>
  <si>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</si>
  <si>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</si>
  <si>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</si>
  <si>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</si>
  <si>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</si>
  <si>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</si>
  <si>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</si>
  <si>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</si>
  <si>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</si>
  <si>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</si>
  <si>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</si>
  <si>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</si>
  <si>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</si>
  <si>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</si>
  <si>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</si>
  <si>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</si>
  <si>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</si>
  <si>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</si>
  <si>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</si>
  <si>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</si>
  <si>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</si>
  <si>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</si>
  <si>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</si>
  <si>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</si>
  <si>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</si>
  <si>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</si>
  <si>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</si>
  <si>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</si>
  <si>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</si>
  <si>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</si>
  <si>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</si>
  <si>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</si>
  <si>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</si>
  <si>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</si>
  <si>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</si>
  <si>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</si>
  <si>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</si>
  <si>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</si>
  <si>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</si>
  <si>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</si>
  <si>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</si>
  <si>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</si>
  <si>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</si>
  <si>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</si>
  <si>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</si>
  <si>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</si>
  <si>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</si>
  <si>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</si>
  <si>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</si>
  <si>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</si>
  <si>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</si>
  <si>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</si>
  <si>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</si>
  <si>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</si>
  <si>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</si>
  <si>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</si>
  <si>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</si>
  <si>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</si>
  <si>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</si>
  <si>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</si>
  <si>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</si>
  <si>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</si>
  <si>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</si>
  <si>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</si>
  <si>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</si>
  <si>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</si>
  <si>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</si>
  <si>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</si>
  <si>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</si>
  <si>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</si>
  <si>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</si>
  <si>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</si>
  <si>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</si>
  <si>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</si>
  <si>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</si>
  <si>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</si>
  <si>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</si>
  <si>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</si>
  <si>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</si>
  <si>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</si>
  <si>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</si>
  <si>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</si>
  <si>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</si>
  <si>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</si>
  <si>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</si>
  <si>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</si>
  <si>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</si>
  <si>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</si>
  <si>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</si>
  <si>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</si>
  <si>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</si>
  <si>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</si>
  <si>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</si>
  <si>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</si>
  <si>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</si>
  <si>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</si>
  <si>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</si>
  <si>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</si>
  <si>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</si>
  <si>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</si>
  <si>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</si>
  <si>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</si>
  <si>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</si>
  <si>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</si>
  <si>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</si>
  <si>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</si>
  <si>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</si>
  <si>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</si>
  <si>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</si>
  <si>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</si>
  <si>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</si>
  <si>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</si>
  <si>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</si>
  <si>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</si>
  <si>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</si>
  <si>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</si>
  <si>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</si>
  <si>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</si>
  <si>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</si>
  <si>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</si>
  <si>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</si>
  <si>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</si>
  <si>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</si>
  <si>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</si>
  <si>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</si>
  <si>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</si>
  <si>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</si>
  <si>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</si>
  <si>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</si>
  <si>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</si>
  <si>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</si>
  <si>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</si>
  <si>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</si>
  <si>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</si>
  <si>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</si>
  <si>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</si>
  <si>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</si>
  <si>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</si>
  <si>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</si>
  <si>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</si>
  <si>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</si>
  <si>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</si>
  <si>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</si>
  <si>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</si>
  <si>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</si>
  <si>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</si>
  <si>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</si>
  <si>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</si>
  <si>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</si>
  <si>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</si>
  <si>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</si>
  <si>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</si>
  <si>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</si>
  <si>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</si>
  <si>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</si>
  <si>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</si>
  <si>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</si>
  <si>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</si>
  <si>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</si>
  <si>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</si>
  <si>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</si>
  <si>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</si>
  <si>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</si>
  <si>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</si>
  <si>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</si>
  <si>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</si>
  <si>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</si>
  <si>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</si>
  <si>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</si>
  <si>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</si>
  <si>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</si>
  <si>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</si>
  <si>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</si>
  <si>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</si>
  <si>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</si>
  <si>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</si>
  <si>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</si>
  <si>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</si>
  <si>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</si>
  <si>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</si>
  <si>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</si>
  <si>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</si>
  <si>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</si>
  <si>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</si>
  <si>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</si>
  <si>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</si>
  <si>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</si>
  <si>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</si>
  <si>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</si>
  <si>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</si>
  <si>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</si>
  <si>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</si>
  <si>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</si>
  <si>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</si>
  <si>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</si>
  <si>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</si>
  <si>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</si>
  <si>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</si>
  <si>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</si>
  <si>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</si>
  <si>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</si>
  <si>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</si>
  <si>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</si>
  <si>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</si>
  <si>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</si>
  <si>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</si>
  <si>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</si>
  <si>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</si>
  <si>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</si>
  <si>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</si>
  <si>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</si>
  <si>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</si>
  <si>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</si>
  <si>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</si>
  <si>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</si>
  <si>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</si>
  <si>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</si>
  <si>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</si>
  <si>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</si>
  <si>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</si>
  <si>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</si>
  <si>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</si>
  <si>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</si>
  <si>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</si>
  <si>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</si>
  <si>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</si>
  <si>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</si>
  <si>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</si>
  <si>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</si>
  <si>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</si>
  <si>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</si>
  <si>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</si>
  <si>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</si>
  <si>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</si>
  <si>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</si>
  <si>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</si>
  <si>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</si>
  <si>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</si>
  <si>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</si>
  <si>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</si>
  <si>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</si>
  <si>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</si>
  <si>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</si>
  <si>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</si>
  <si>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</si>
  <si>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</si>
  <si>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</si>
  <si>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</si>
  <si>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</si>
  <si>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</si>
  <si>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</si>
  <si>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</si>
  <si>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</si>
  <si>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</si>
  <si>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</si>
  <si>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</si>
  <si>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</si>
  <si>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</si>
  <si>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</si>
  <si>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</si>
  <si>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</si>
  <si>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</si>
  <si>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</si>
  <si>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</si>
  <si>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</si>
  <si>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</si>
  <si>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</si>
  <si>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</si>
  <si>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</si>
  <si>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</si>
  <si>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</si>
  <si>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</si>
  <si>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</si>
  <si>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</si>
  <si>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</si>
  <si>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</si>
  <si>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</si>
  <si>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</si>
  <si>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</si>
  <si>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</si>
  <si>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</si>
  <si>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</si>
  <si>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</si>
  <si>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</si>
  <si>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</si>
  <si>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</si>
  <si>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</si>
  <si>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</si>
  <si>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</si>
  <si>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</si>
  <si>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</si>
  <si>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</si>
  <si>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</si>
  <si>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</si>
  <si>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</si>
  <si>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</si>
  <si>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</si>
  <si>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</si>
  <si>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</si>
  <si>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</si>
  <si>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</si>
  <si>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</si>
  <si>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</si>
  <si>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</si>
  <si>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</si>
  <si>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</si>
  <si>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</si>
  <si>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</si>
  <si>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</si>
  <si>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</si>
  <si>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</si>
  <si>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</si>
  <si>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</si>
  <si>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</si>
  <si>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</si>
  <si>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</si>
  <si>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</si>
  <si>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</si>
  <si>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</si>
  <si>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</si>
  <si>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</si>
  <si>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</si>
  <si>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</si>
  <si>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</si>
  <si>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</si>
  <si>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</si>
  <si>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</si>
  <si>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</si>
  <si>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</si>
  <si>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</si>
  <si>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</si>
  <si>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</si>
  <si>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</si>
  <si>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</si>
  <si>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</si>
  <si>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</si>
  <si>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</si>
  <si>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</si>
  <si>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</si>
  <si>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</si>
  <si>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</si>
  <si>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</si>
  <si>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</si>
  <si>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</si>
  <si>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</si>
  <si>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</si>
  <si>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</si>
  <si>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</si>
  <si>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</si>
  <si>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</si>
  <si>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</si>
  <si>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</si>
  <si>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</si>
  <si>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</si>
  <si>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</si>
  <si>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</si>
  <si>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</si>
  <si>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</si>
  <si>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</si>
  <si>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</si>
  <si>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</si>
  <si>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</si>
  <si>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</si>
  <si>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</si>
  <si>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</si>
  <si>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</si>
  <si>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</si>
  <si>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</si>
  <si>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</si>
  <si>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</si>
  <si>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</si>
  <si>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</si>
  <si>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</si>
  <si>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</si>
  <si>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</si>
  <si>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</si>
  <si>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</si>
  <si>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</si>
  <si>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</si>
  <si>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</si>
  <si>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</si>
  <si>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</si>
  <si>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</si>
  <si>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</si>
  <si>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</si>
  <si>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</si>
  <si>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</si>
  <si>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</si>
  <si>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</si>
  <si>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</si>
  <si>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</si>
  <si>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</si>
  <si>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</si>
  <si>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</si>
  <si>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</si>
  <si>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</si>
  <si>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</si>
  <si>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</si>
  <si>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</si>
  <si>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</si>
  <si>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</si>
  <si>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</si>
  <si>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</si>
  <si>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</si>
  <si>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</si>
  <si>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</si>
  <si>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</si>
  <si>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</si>
  <si>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</si>
  <si>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</si>
  <si>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</si>
  <si>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</si>
  <si>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</si>
  <si>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</si>
  <si>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</si>
  <si>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</si>
  <si>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</si>
  <si>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</si>
  <si>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</si>
  <si>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</si>
  <si>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</si>
  <si>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</si>
  <si>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</si>
  <si>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</si>
  <si>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</si>
  <si>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</si>
  <si>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</si>
  <si>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</si>
  <si>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</si>
  <si>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</si>
  <si>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</si>
  <si>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</si>
  <si>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</si>
  <si>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</si>
  <si>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</si>
  <si>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</si>
  <si>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</si>
  <si>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</si>
  <si>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</si>
  <si>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</si>
  <si>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</si>
  <si>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</si>
  <si>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</si>
  <si>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</si>
  <si>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</si>
  <si>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</si>
  <si>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</si>
  <si>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</si>
  <si>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</si>
  <si>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</si>
  <si>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</si>
  <si>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</si>
  <si>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</si>
  <si>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</si>
  <si>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</si>
  <si>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</si>
  <si>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</si>
  <si>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</si>
  <si>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</si>
  <si>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</si>
  <si>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</si>
  <si>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</si>
  <si>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</si>
  <si>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</si>
  <si>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</si>
  <si>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</si>
  <si>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</si>
  <si>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</si>
  <si>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</si>
  <si>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</si>
  <si>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</si>
  <si>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</si>
  <si>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</si>
  <si>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</si>
  <si>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</si>
  <si>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</si>
  <si>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</si>
  <si>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</si>
  <si>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</si>
  <si>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</si>
  <si>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</si>
  <si>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</si>
  <si>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</si>
  <si>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</si>
  <si>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</si>
  <si>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</si>
  <si>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</si>
  <si>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</si>
  <si>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</si>
  <si>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</si>
  <si>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</si>
  <si>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</si>
  <si>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</si>
  <si>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</si>
  <si>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</si>
  <si>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</si>
  <si>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</si>
  <si>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</si>
  <si>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</si>
  <si>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</si>
  <si>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</si>
  <si>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</si>
  <si>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</si>
  <si>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</si>
  <si>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</si>
  <si>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</si>
  <si>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</si>
  <si>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</si>
  <si>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</si>
  <si>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</si>
  <si>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</si>
  <si>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</si>
  <si>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</si>
  <si>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</si>
  <si>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</si>
  <si>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</si>
  <si>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</si>
  <si>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</si>
  <si>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</si>
  <si>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</si>
  <si>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</si>
  <si>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</si>
  <si>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</si>
  <si>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</si>
  <si>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</si>
  <si>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</si>
  <si>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</si>
  <si>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</si>
  <si>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</si>
  <si>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</si>
  <si>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</si>
  <si>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</si>
  <si>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</si>
  <si>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</si>
  <si>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</si>
  <si>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</si>
  <si>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</si>
  <si>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</si>
  <si>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</si>
  <si>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</si>
  <si>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</si>
  <si>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</si>
  <si>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</si>
  <si>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</si>
  <si>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</si>
  <si>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</si>
  <si>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</si>
  <si>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</si>
  <si>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</si>
  <si>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</si>
  <si>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</si>
  <si>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</si>
  <si>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</si>
  <si>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</si>
  <si>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</si>
  <si>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</si>
  <si>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</si>
  <si>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</si>
  <si>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</si>
  <si>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</si>
  <si>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</si>
  <si>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</si>
  <si>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</si>
  <si>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</si>
  <si>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</si>
  <si>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</si>
  <si>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</si>
  <si>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</si>
  <si>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</si>
  <si>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</si>
  <si>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</si>
  <si>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</si>
  <si>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</si>
  <si>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</si>
  <si>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</si>
  <si>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</si>
  <si>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</si>
  <si>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</si>
  <si>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</si>
  <si>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</si>
  <si>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</si>
  <si>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</si>
  <si>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</si>
  <si>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</si>
  <si>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</si>
  <si>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</si>
  <si>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</si>
  <si>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</si>
  <si>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</si>
  <si>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</si>
  <si>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</si>
  <si>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</si>
  <si>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</si>
  <si>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</si>
  <si>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</si>
  <si>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</si>
  <si>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</si>
  <si>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</si>
  <si>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</si>
  <si>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</si>
  <si>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</si>
  <si>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</si>
  <si>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</si>
  <si>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</si>
  <si>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</si>
  <si>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</si>
  <si>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</si>
  <si>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</si>
  <si>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</si>
  <si>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</si>
  <si>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</si>
  <si>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</si>
  <si>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</si>
  <si>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</si>
  <si>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</si>
  <si>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</si>
  <si>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</si>
  <si>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</si>
  <si>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</si>
  <si>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</si>
  <si>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</si>
  <si>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</si>
  <si>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</si>
  <si>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</si>
  <si>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</si>
  <si>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</si>
  <si>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</si>
  <si>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</si>
  <si>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</si>
  <si>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</si>
  <si>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</si>
  <si>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</si>
  <si>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</si>
  <si>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</si>
  <si>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</si>
  <si>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</si>
  <si>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</si>
  <si>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</si>
  <si>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</si>
  <si>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</si>
  <si>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</si>
  <si>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</si>
  <si>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</si>
  <si>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</si>
  <si>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</si>
  <si>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</si>
  <si>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</si>
  <si>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</si>
  <si>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</si>
  <si>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</si>
  <si>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</si>
  <si>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</si>
  <si>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</si>
  <si>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</si>
  <si>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</si>
  <si>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</si>
  <si>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</si>
  <si>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</si>
  <si>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</si>
  <si>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</si>
  <si>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</si>
  <si>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</si>
  <si>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</si>
  <si>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</si>
  <si>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</si>
  <si>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</si>
  <si>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</si>
  <si>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</si>
  <si>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</si>
  <si>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</si>
  <si>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</si>
  <si>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</si>
  <si>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</si>
  <si>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</si>
  <si>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</si>
  <si>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</si>
  <si>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</si>
  <si>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</si>
  <si>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</si>
  <si>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</si>
  <si>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</si>
  <si>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</si>
  <si>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</si>
  <si>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</si>
  <si>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</si>
  <si>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</si>
  <si>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</si>
  <si>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</si>
  <si>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</si>
  <si>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</si>
  <si>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</si>
  <si>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</si>
  <si>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</si>
  <si>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</si>
  <si>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</si>
  <si>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</si>
  <si>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</si>
  <si>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</si>
  <si>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</si>
  <si>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</si>
  <si>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</si>
  <si>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</si>
  <si>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</si>
  <si>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</si>
  <si>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</si>
  <si>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</si>
  <si>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</si>
  <si>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</si>
  <si>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</si>
  <si>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</si>
  <si>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</si>
  <si>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</si>
  <si>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</si>
  <si>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</si>
  <si>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</si>
  <si>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</si>
  <si>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</si>
  <si>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</si>
  <si>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</si>
  <si>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</si>
  <si>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</si>
  <si>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</si>
  <si>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</si>
  <si>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</si>
  <si>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</si>
  <si>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</si>
  <si>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</si>
  <si>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</si>
  <si>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</si>
  <si>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</si>
  <si>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</si>
  <si>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</si>
  <si>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</si>
  <si>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</si>
  <si>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</si>
  <si>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</si>
  <si>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</si>
  <si>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</si>
  <si>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</si>
  <si>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</si>
  <si>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</si>
  <si>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</si>
  <si>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</si>
  <si>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</si>
  <si>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</si>
  <si>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</si>
  <si>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</si>
  <si>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</si>
  <si>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</si>
  <si>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</si>
  <si>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</si>
  <si>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</si>
  <si>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</si>
  <si>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</si>
  <si>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</si>
  <si>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</si>
  <si>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</si>
  <si>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</si>
  <si>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</si>
  <si>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</si>
  <si>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</si>
  <si>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</si>
  <si>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</si>
  <si>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</si>
  <si>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</si>
  <si>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</si>
  <si>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</si>
  <si>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</si>
  <si>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</si>
  <si>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</si>
  <si>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</si>
  <si>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</si>
  <si>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</si>
  <si>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</si>
  <si>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</si>
  <si>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</si>
  <si>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</si>
  <si>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</si>
  <si>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</si>
  <si>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</si>
  <si>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</si>
  <si>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</si>
  <si>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</si>
  <si>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</si>
  <si>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</si>
  <si>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</si>
  <si>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</si>
  <si>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</si>
  <si>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</si>
  <si>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</si>
  <si>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</si>
  <si>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</si>
  <si>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</si>
  <si>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</si>
  <si>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</si>
  <si>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</si>
  <si>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</si>
  <si>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</si>
  <si>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</si>
  <si>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</si>
  <si>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</si>
  <si>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</si>
  <si>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</si>
  <si>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</si>
  <si>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</si>
  <si>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</si>
  <si>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</si>
  <si>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</si>
  <si>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</si>
  <si>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</si>
  <si>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</si>
  <si>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</si>
  <si>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</si>
  <si>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</si>
  <si>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</si>
  <si>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</si>
  <si>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</si>
  <si>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</si>
  <si>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</si>
  <si>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</si>
  <si>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</si>
  <si>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</si>
  <si>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</si>
  <si>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</si>
  <si>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</si>
  <si>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</si>
  <si>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</si>
  <si>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</si>
  <si>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</si>
  <si>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</si>
  <si>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</si>
  <si>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</si>
  <si>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</si>
  <si>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</si>
  <si>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</si>
  <si>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</si>
  <si>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</si>
  <si>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</si>
  <si>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</si>
  <si>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</si>
  <si>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</si>
  <si>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</si>
  <si>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</si>
  <si>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</si>
  <si>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</si>
  <si>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</si>
  <si>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</si>
  <si>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</si>
  <si>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</si>
  <si>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</si>
  <si>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</si>
  <si>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</si>
  <si>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</si>
  <si>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</si>
  <si>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</si>
  <si>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</si>
  <si>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</si>
  <si>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</si>
  <si>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</si>
  <si>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</si>
  <si>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</si>
  <si>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</si>
  <si>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</si>
  <si>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</si>
  <si>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</si>
  <si>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</si>
  <si>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</si>
  <si>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</si>
  <si>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</si>
  <si>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</si>
  <si>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</si>
  <si>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</si>
  <si>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</si>
  <si>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</si>
  <si>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</si>
  <si>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</si>
  <si>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</si>
  <si>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</si>
  <si>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</si>
  <si>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</si>
  <si>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</si>
  <si>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</si>
  <si>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</si>
  <si>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</si>
  <si>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</si>
  <si>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</si>
  <si>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</si>
  <si>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</si>
  <si>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</si>
  <si>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</si>
  <si>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</si>
  <si>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</si>
  <si>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</si>
  <si>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</si>
  <si>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</si>
  <si>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</si>
  <si>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</si>
  <si>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</si>
  <si>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</si>
  <si>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</si>
  <si>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</si>
  <si>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</si>
  <si>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</si>
  <si>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</si>
  <si>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</si>
  <si>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</si>
  <si>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</si>
  <si>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</si>
  <si>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</si>
  <si>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</si>
  <si>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</si>
  <si>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</si>
  <si>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</si>
  <si>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</si>
  <si>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</si>
  <si>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</si>
  <si>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</si>
  <si>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</si>
  <si>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</si>
  <si>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</si>
  <si>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</si>
  <si>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</si>
  <si>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</si>
  <si>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</si>
  <si>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</si>
  <si>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</si>
  <si>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</si>
  <si>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</si>
  <si>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</si>
  <si>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</si>
  <si>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</si>
  <si>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</si>
  <si>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</si>
  <si>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</si>
  <si>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</si>
  <si>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</si>
  <si>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</si>
  <si>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</si>
  <si>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</si>
  <si>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</si>
  <si>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</si>
  <si>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</si>
  <si>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</si>
  <si>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</si>
  <si>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</si>
  <si>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</si>
  <si>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</si>
  <si>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</si>
  <si>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</si>
  <si>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</si>
  <si>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</si>
  <si>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</si>
  <si>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</si>
  <si>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</si>
  <si>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</si>
  <si>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</si>
  <si>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</si>
  <si>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</si>
  <si>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</si>
  <si>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</si>
  <si>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</si>
  <si>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</si>
  <si>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</si>
  <si>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</si>
  <si>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</si>
  <si>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</si>
  <si>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</si>
  <si>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</si>
  <si>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</si>
  <si>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</si>
  <si>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</si>
  <si>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</si>
  <si>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</si>
  <si>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</si>
  <si>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</si>
  <si>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</si>
  <si>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</si>
  <si>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</si>
  <si>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</si>
  <si>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</si>
  <si>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</si>
  <si>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</si>
  <si>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</si>
  <si>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</si>
  <si>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</si>
  <si>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</si>
  <si>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</si>
  <si>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</si>
  <si>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</si>
  <si>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</si>
  <si>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</si>
  <si>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</si>
  <si>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</si>
  <si>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</si>
  <si>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</si>
  <si>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</si>
  <si>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</si>
  <si>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</si>
  <si>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</si>
  <si>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</si>
  <si>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</si>
  <si>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</si>
  <si>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</si>
  <si>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</si>
  <si>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</si>
  <si>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</si>
  <si>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</si>
  <si>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</si>
  <si>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</si>
  <si>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</si>
  <si>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</si>
  <si>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</si>
  <si>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</si>
  <si>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</si>
  <si>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</si>
  <si>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</si>
  <si>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</si>
  <si>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</si>
  <si>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</si>
  <si>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</si>
  <si>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</si>
  <si>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</si>
  <si>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</si>
  <si>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</si>
  <si>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</si>
  <si>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</si>
  <si>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</si>
  <si>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</si>
  <si>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</si>
  <si>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</si>
  <si>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</si>
  <si>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</si>
  <si>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</si>
  <si>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</si>
  <si>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</si>
  <si>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</si>
  <si>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</si>
  <si>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</si>
  <si>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</si>
  <si>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</si>
  <si>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</si>
  <si>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</si>
  <si>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</si>
  <si>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</si>
  <si>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</si>
  <si>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</si>
  <si>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</si>
  <si>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</si>
  <si>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</si>
  <si>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</si>
  <si>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</si>
  <si>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</si>
  <si>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</si>
  <si>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</si>
  <si>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</si>
  <si>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</si>
  <si>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</si>
  <si>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</si>
  <si>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</si>
  <si>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</si>
  <si>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</si>
  <si>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</si>
  <si>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</si>
  <si>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</si>
  <si>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</si>
  <si>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</si>
  <si>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</si>
  <si>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</si>
  <si>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</si>
  <si>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</si>
  <si>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</si>
  <si>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</si>
  <si>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</si>
  <si>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</si>
  <si>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</si>
  <si>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</si>
  <si>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</si>
  <si>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</si>
  <si>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</si>
  <si>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</si>
  <si>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</si>
  <si>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</si>
  <si>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</si>
  <si>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</si>
  <si>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</si>
  <si>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</si>
  <si>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</si>
  <si>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</si>
  <si>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</si>
  <si>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</si>
  <si>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</si>
  <si>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</si>
  <si>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</si>
  <si>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</si>
  <si>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</si>
  <si>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</si>
  <si>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</si>
  <si>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</si>
  <si>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</si>
  <si>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</si>
  <si>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</si>
  <si>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</si>
  <si>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</si>
  <si>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</si>
  <si>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</si>
  <si>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</si>
  <si>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</si>
  <si>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</si>
  <si>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</si>
  <si>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</si>
  <si>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</si>
  <si>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</si>
  <si>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</si>
  <si>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</si>
  <si>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</si>
  <si>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</si>
  <si>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</si>
  <si>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</si>
  <si>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</si>
  <si>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</si>
  <si>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</si>
  <si>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</si>
  <si>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</si>
  <si>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</si>
  <si>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</si>
  <si>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</si>
  <si>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</si>
  <si>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</si>
  <si>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</si>
  <si>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</si>
  <si>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</si>
  <si>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</si>
  <si>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</si>
  <si>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</si>
  <si>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</si>
  <si>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</si>
  <si>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</si>
  <si>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</si>
  <si>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</si>
  <si>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</si>
  <si>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</si>
  <si>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</si>
  <si>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</si>
  <si>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</si>
  <si>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</si>
  <si>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</si>
  <si>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</si>
  <si>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</si>
  <si>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</si>
  <si>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</si>
  <si>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</si>
  <si>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</si>
  <si>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</si>
  <si>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</si>
  <si>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</si>
  <si>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</si>
  <si>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</si>
  <si>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</si>
  <si>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</si>
  <si>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</si>
  <si>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</si>
  <si>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</si>
  <si>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</si>
  <si>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</si>
  <si>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</si>
  <si>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</si>
  <si>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</si>
  <si>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</si>
  <si>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</si>
  <si>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</si>
  <si>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</si>
  <si>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</si>
  <si>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</si>
  <si>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</si>
  <si>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</si>
  <si>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</si>
  <si>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</si>
  <si>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</si>
  <si>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</si>
  <si>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</si>
  <si>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</si>
  <si>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</si>
  <si>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</si>
  <si>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</si>
  <si>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</si>
  <si>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</si>
  <si>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</si>
  <si>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</si>
  <si>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</si>
  <si>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</si>
  <si>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</si>
  <si>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</si>
  <si>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</si>
  <si>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</si>
  <si>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</si>
  <si>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</si>
  <si>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</si>
  <si>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</si>
  <si>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</si>
  <si>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</si>
  <si>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</si>
  <si>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</si>
  <si>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</si>
  <si>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</si>
  <si>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</si>
  <si>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</si>
  <si>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</si>
  <si>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</si>
  <si>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</si>
  <si>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</si>
  <si>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</si>
  <si>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</si>
  <si>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</si>
  <si>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</si>
  <si>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</si>
  <si>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</si>
  <si>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</si>
  <si>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</si>
  <si>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</si>
  <si>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</si>
  <si>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</si>
  <si>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</si>
  <si>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</si>
  <si>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</si>
  <si>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</si>
  <si>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</si>
  <si>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</si>
  <si>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</si>
  <si>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</si>
  <si>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</si>
  <si>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</si>
  <si>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</si>
  <si>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</si>
  <si>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</si>
  <si>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</si>
  <si>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</si>
  <si>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</si>
  <si>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</si>
  <si>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</si>
  <si>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</si>
  <si>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</si>
  <si>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</si>
  <si>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</si>
  <si>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</si>
  <si>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</si>
  <si>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</si>
  <si>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</si>
  <si>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</si>
  <si>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</si>
  <si>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</si>
  <si>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</si>
  <si>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</si>
  <si>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</si>
  <si>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</si>
  <si>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</si>
  <si>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</si>
  <si>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</si>
  <si>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</si>
  <si>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</si>
  <si>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</si>
  <si>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</si>
  <si>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</si>
  <si>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</si>
  <si>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</si>
  <si>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</si>
  <si>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</si>
  <si>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</si>
  <si>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</si>
  <si>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</si>
  <si>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</si>
  <si>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</si>
  <si>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</si>
  <si>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</si>
  <si>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</si>
  <si>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</si>
  <si>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</si>
  <si>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</si>
  <si>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</si>
  <si>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</si>
  <si>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</si>
  <si>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</si>
  <si>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</si>
  <si>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</si>
  <si>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</si>
  <si>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</si>
  <si>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</si>
  <si>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</si>
  <si>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</si>
  <si>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</si>
  <si>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</si>
  <si>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</si>
  <si>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</si>
  <si>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</si>
  <si>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</si>
  <si>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</si>
  <si>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</si>
  <si>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</si>
  <si>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</si>
  <si>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</si>
  <si>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</si>
  <si>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</si>
  <si>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</si>
  <si>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</si>
  <si>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</si>
  <si>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</si>
  <si>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</si>
  <si>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</si>
  <si>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</si>
  <si>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</si>
  <si>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</si>
  <si>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</si>
  <si>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</si>
  <si>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</si>
  <si>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</si>
  <si>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</si>
  <si>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</si>
  <si>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</si>
  <si>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</si>
  <si>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</si>
  <si>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</si>
  <si>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</si>
  <si>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</si>
  <si>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</si>
  <si>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</si>
  <si>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</si>
  <si>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</si>
  <si>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</si>
  <si>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</si>
  <si>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</si>
  <si>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</si>
  <si>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</si>
  <si>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</si>
  <si>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</si>
  <si>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</si>
  <si>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</si>
  <si>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</si>
  <si>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</si>
  <si>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</si>
  <si>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</si>
  <si>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</si>
  <si>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</si>
  <si>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</si>
  <si>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</si>
  <si>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</si>
  <si>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</si>
  <si>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</si>
  <si>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</si>
  <si>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</si>
  <si>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</si>
  <si>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</si>
  <si>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</si>
  <si>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</si>
  <si>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</si>
  <si>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</si>
  <si>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</si>
  <si>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</si>
  <si>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</si>
  <si>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</si>
  <si>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</si>
  <si>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</si>
  <si>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</si>
  <si>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</si>
  <si>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</si>
  <si>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</si>
  <si>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</si>
  <si>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</si>
  <si>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</si>
  <si>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</si>
  <si>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</si>
  <si>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</si>
  <si>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</si>
  <si>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</si>
  <si>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</si>
  <si>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</si>
  <si>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</si>
  <si>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</si>
  <si>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</si>
  <si>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</si>
  <si>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</si>
  <si>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</si>
  <si>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</si>
  <si>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</si>
  <si>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</si>
  <si>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</si>
  <si>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</si>
  <si>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</si>
  <si>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</si>
  <si>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</si>
  <si>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</si>
  <si>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</si>
  <si>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</si>
  <si>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</si>
  <si>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</si>
  <si>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</si>
  <si>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</si>
  <si>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</si>
  <si>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</si>
  <si>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</si>
  <si>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</si>
  <si>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</si>
  <si>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</si>
  <si>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</si>
  <si>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</si>
  <si>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</si>
  <si>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</si>
  <si>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</si>
  <si>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</si>
  <si>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</si>
  <si>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</si>
  <si>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</si>
  <si>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</si>
  <si>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</si>
  <si>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</si>
  <si>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</si>
  <si>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</si>
  <si>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</si>
  <si>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</si>
  <si>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</si>
  <si>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</si>
  <si>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</si>
  <si>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</si>
  <si>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</si>
  <si>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</si>
  <si>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</si>
  <si>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</si>
  <si>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</si>
  <si>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</si>
  <si>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</si>
  <si>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</si>
  <si>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</si>
  <si>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</si>
  <si>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</si>
  <si>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</si>
  <si>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</si>
  <si>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</si>
  <si>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</si>
  <si>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</si>
  <si>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</si>
  <si>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</si>
  <si>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</si>
  <si>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</si>
  <si>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</si>
  <si>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</si>
  <si>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</si>
  <si>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</si>
  <si>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</si>
  <si>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</si>
  <si>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</si>
  <si>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</si>
  <si>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</si>
  <si>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</si>
  <si>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</si>
  <si>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</si>
  <si>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</si>
  <si>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</si>
  <si>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</si>
  <si>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</si>
  <si>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</si>
  <si>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</si>
  <si>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</si>
  <si>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</si>
  <si>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</si>
  <si>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</si>
  <si>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</si>
  <si>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</si>
  <si>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</si>
  <si>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</si>
  <si>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</si>
  <si>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</si>
  <si>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</si>
  <si>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</si>
  <si>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</si>
  <si>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</si>
  <si>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</si>
  <si>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</si>
  <si>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</si>
  <si>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</si>
  <si>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</si>
  <si>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</si>
  <si>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</si>
  <si>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</si>
  <si>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</si>
  <si>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</si>
  <si>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</si>
  <si>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</si>
  <si>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</si>
  <si>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</si>
  <si>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</si>
  <si>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</si>
  <si>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</si>
  <si>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</si>
  <si>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</si>
  <si>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</si>
  <si>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</si>
  <si>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</si>
  <si>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</si>
  <si>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</si>
  <si>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</si>
  <si>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</si>
  <si>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</si>
  <si>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</si>
  <si>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</si>
  <si>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</si>
  <si>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</si>
  <si>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</si>
  <si>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</si>
  <si>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</si>
  <si>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</si>
  <si>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</si>
  <si>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</si>
  <si>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</si>
  <si>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</si>
  <si>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</si>
  <si>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</si>
  <si>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</si>
  <si>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</si>
  <si>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</si>
  <si>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</si>
  <si>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</si>
  <si>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</si>
  <si>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</si>
  <si>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</si>
  <si>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</si>
  <si>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</si>
  <si>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</si>
  <si>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</si>
  <si>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</si>
  <si>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</si>
  <si>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</si>
  <si>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</si>
  <si>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</si>
  <si>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</si>
  <si>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</si>
  <si>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</si>
  <si>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</si>
  <si>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</si>
  <si>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</si>
  <si>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</si>
  <si>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</si>
  <si>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</si>
  <si>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</si>
  <si>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</si>
  <si>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</si>
  <si>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</si>
  <si>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</si>
  <si>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</si>
  <si>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</si>
  <si>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</si>
  <si>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</si>
  <si>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</si>
  <si>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</si>
  <si>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</si>
  <si>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</si>
  <si>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</si>
  <si>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</si>
  <si>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</si>
  <si>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</si>
  <si>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</si>
  <si>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</si>
  <si>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</si>
  <si>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</si>
  <si>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</si>
  <si>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</si>
  <si>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</si>
  <si>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</si>
  <si>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</si>
  <si>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</si>
  <si>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</si>
  <si>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</si>
  <si>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</si>
  <si>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</si>
  <si>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</si>
  <si>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</si>
  <si>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</si>
  <si>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</si>
  <si>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</si>
  <si>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</si>
  <si>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</si>
  <si>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</si>
  <si>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</si>
  <si>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</si>
  <si>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</si>
  <si>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</si>
  <si>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</si>
  <si>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</si>
  <si>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</si>
  <si>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</si>
  <si>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</si>
  <si>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</si>
  <si>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</si>
  <si>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</si>
  <si>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</si>
  <si>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</si>
  <si>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</si>
  <si>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</si>
  <si>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</si>
  <si>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</si>
  <si>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</si>
  <si>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</si>
  <si>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</si>
  <si>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</si>
  <si>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</si>
  <si>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</si>
  <si>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</si>
  <si>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</si>
  <si>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</si>
  <si>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</si>
  <si>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</si>
  <si>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</si>
  <si>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</si>
  <si>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</si>
  <si>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</si>
  <si>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</si>
  <si>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</si>
  <si>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</si>
  <si>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</si>
  <si>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</si>
  <si>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</si>
  <si>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</si>
  <si>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</si>
  <si>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</si>
  <si>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</si>
  <si>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</si>
  <si>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</si>
  <si>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</si>
  <si>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</si>
  <si>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</si>
  <si>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</si>
  <si>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</si>
  <si>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</si>
  <si>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</si>
  <si>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</si>
  <si>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</si>
  <si>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</si>
  <si>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</si>
  <si>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</si>
  <si>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</si>
  <si>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</si>
  <si>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</si>
  <si>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</si>
  <si>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</si>
  <si>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</si>
  <si>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</si>
  <si>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</si>
  <si>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</si>
  <si>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</si>
  <si>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</si>
  <si>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</si>
  <si>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</si>
  <si>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</si>
  <si>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</si>
  <si>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</si>
  <si>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</si>
  <si>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</si>
  <si>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</si>
  <si>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</si>
  <si>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</si>
  <si>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</si>
  <si>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</si>
  <si>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</si>
  <si>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</si>
  <si>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</si>
  <si>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</si>
  <si>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</si>
  <si>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</si>
  <si>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</si>
  <si>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</si>
  <si>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</si>
  <si>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</si>
  <si>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</si>
  <si>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</si>
  <si>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</si>
  <si>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</si>
  <si>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</si>
  <si>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</si>
  <si>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</si>
  <si>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</si>
  <si>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</si>
  <si>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</si>
  <si>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</si>
  <si>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</si>
  <si>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</si>
  <si>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</si>
  <si>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</si>
  <si>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</si>
  <si>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</si>
  <si>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</si>
  <si>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</si>
  <si>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</si>
  <si>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</si>
  <si>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</si>
  <si>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</si>
  <si>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</si>
  <si>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</si>
  <si>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</si>
  <si>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</si>
  <si>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</si>
  <si>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</si>
  <si>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</si>
  <si>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</si>
  <si>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</si>
  <si>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</si>
  <si>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</si>
  <si>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</si>
  <si>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</si>
  <si>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</si>
  <si>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</si>
  <si>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</si>
  <si>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</si>
  <si>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</si>
  <si>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</si>
  <si>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</si>
  <si>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</si>
  <si>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</si>
  <si>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</si>
  <si>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</si>
  <si>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</si>
  <si>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</si>
  <si>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</si>
  <si>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</si>
  <si>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</si>
  <si>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</si>
  <si>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</si>
  <si>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</si>
  <si>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</si>
  <si>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</si>
  <si>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</si>
  <si>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</si>
  <si>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</si>
  <si>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</si>
  <si>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</si>
  <si>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</si>
  <si>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</si>
  <si>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</si>
  <si>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</si>
  <si>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</si>
  <si>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</si>
  <si>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</si>
  <si>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</si>
  <si>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</si>
  <si>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</si>
  <si>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</si>
  <si>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</si>
  <si>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</si>
  <si>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</si>
  <si>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</si>
  <si>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</si>
  <si>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</si>
  <si>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</si>
  <si>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</si>
  <si>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</si>
  <si>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</si>
  <si>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</si>
  <si>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</si>
  <si>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</si>
  <si>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</si>
  <si>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</si>
  <si>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</si>
  <si>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</si>
  <si>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</si>
  <si>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</si>
  <si>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</si>
  <si>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</si>
  <si>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</si>
  <si>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</si>
  <si>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</si>
  <si>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</si>
  <si>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</si>
  <si>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</si>
  <si>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</si>
  <si>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</si>
  <si>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</si>
  <si>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</si>
  <si>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</si>
  <si>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</si>
  <si>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</si>
  <si>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</si>
  <si>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</si>
  <si>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</si>
  <si>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</si>
  <si>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</si>
  <si>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</si>
  <si>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</si>
  <si>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</si>
  <si>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</si>
  <si>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</si>
  <si>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</si>
  <si>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</si>
  <si>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</si>
  <si>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</si>
  <si>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</si>
  <si>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</si>
  <si>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</si>
  <si>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</si>
  <si>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</si>
  <si>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</si>
  <si>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</si>
  <si>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</si>
  <si>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</si>
  <si>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</si>
  <si>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</si>
  <si>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</si>
  <si>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</si>
  <si>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</si>
  <si>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</si>
  <si>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</si>
  <si>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</si>
  <si>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</si>
  <si>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</si>
  <si>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</si>
  <si>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</si>
  <si>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</si>
  <si>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</si>
  <si>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</si>
  <si>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</si>
  <si>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</si>
  <si>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</si>
  <si>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</si>
  <si>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</si>
  <si>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</si>
  <si>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</si>
  <si>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</si>
  <si>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</si>
  <si>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</si>
  <si>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</si>
  <si>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</si>
  <si>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</si>
  <si>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</si>
  <si>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</si>
  <si>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</si>
  <si>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</si>
  <si>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</si>
  <si>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</si>
  <si>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</si>
  <si>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</si>
  <si>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</si>
  <si>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</si>
  <si>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</si>
  <si>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</si>
  <si>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</si>
  <si>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</si>
  <si>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</si>
  <si>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</si>
  <si>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</si>
  <si>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</si>
  <si>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</si>
  <si>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</si>
  <si>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</si>
  <si>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</si>
  <si>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</si>
  <si>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</si>
  <si>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</si>
  <si>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</si>
  <si>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</si>
  <si>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</si>
  <si>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</si>
  <si>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</si>
  <si>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</si>
  <si>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</si>
  <si>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</si>
  <si>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</si>
  <si>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</si>
  <si>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</si>
  <si>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</si>
  <si>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</si>
  <si>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</si>
  <si>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</si>
  <si>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</si>
  <si>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</si>
  <si>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</si>
  <si>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</si>
  <si>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</si>
  <si>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</si>
  <si>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</si>
  <si>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</si>
  <si>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</si>
  <si>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</si>
  <si>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</si>
  <si>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</si>
  <si>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</si>
  <si>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</si>
  <si>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</si>
  <si>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</si>
  <si>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</si>
  <si>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</si>
  <si>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</si>
  <si>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</si>
  <si>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</si>
  <si>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</si>
  <si>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</si>
  <si>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</si>
  <si>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</si>
  <si>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</si>
  <si>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</si>
  <si>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</si>
  <si>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</si>
  <si>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</si>
  <si>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</si>
  <si>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</si>
  <si>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</si>
  <si>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</si>
  <si>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</si>
  <si>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</si>
  <si>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</si>
  <si>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</si>
  <si>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</si>
  <si>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</si>
  <si>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</si>
  <si>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</si>
  <si>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</si>
  <si>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</si>
  <si>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</si>
  <si>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</si>
  <si>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</si>
  <si>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</si>
  <si>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</si>
  <si>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</si>
  <si>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</si>
  <si>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</si>
  <si>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</si>
  <si>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</si>
  <si>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</si>
  <si>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</si>
  <si>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</si>
  <si>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</si>
  <si>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</si>
  <si>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</si>
  <si>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</si>
  <si>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</si>
  <si>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</si>
  <si>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</si>
  <si>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</si>
  <si>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</si>
  <si>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</si>
  <si>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</si>
  <si>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</si>
  <si>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</si>
  <si>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</si>
  <si>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</si>
  <si>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</si>
  <si>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</si>
  <si>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</si>
  <si>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</si>
  <si>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</si>
  <si>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</si>
  <si>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</si>
  <si>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</si>
  <si>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</si>
  <si>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</si>
  <si>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</si>
  <si>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</si>
  <si>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</si>
  <si>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</si>
  <si>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</si>
  <si>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</si>
  <si>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</si>
  <si>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</si>
  <si>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</si>
  <si>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</si>
  <si>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</si>
  <si>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</si>
  <si>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</si>
  <si>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</si>
  <si>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</si>
  <si>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</si>
  <si>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</si>
  <si>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</si>
  <si>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</si>
  <si>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</si>
  <si>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</si>
  <si>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</si>
  <si>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</si>
  <si>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</si>
  <si>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</si>
  <si>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</si>
  <si>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</si>
  <si>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</si>
  <si>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</si>
  <si>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</si>
  <si>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</si>
  <si>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</si>
  <si>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</si>
  <si>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</si>
  <si>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</si>
  <si>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</si>
  <si>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</si>
  <si>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</si>
  <si>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</si>
  <si>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</si>
  <si>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</si>
  <si>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</si>
  <si>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</si>
  <si>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</si>
  <si>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</si>
  <si>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</si>
  <si>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</si>
  <si>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</si>
  <si>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</si>
  <si>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</si>
  <si>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</si>
  <si>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</si>
  <si>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</si>
  <si>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</si>
  <si>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</si>
  <si>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</si>
  <si>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</si>
  <si>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</si>
  <si>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</si>
  <si>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</si>
  <si>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</si>
  <si>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</si>
  <si>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</si>
  <si>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</si>
  <si>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</si>
  <si>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</si>
  <si>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</si>
  <si>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</si>
  <si>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</si>
  <si>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</si>
  <si>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</si>
  <si>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</si>
  <si>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</si>
  <si>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</si>
  <si>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</si>
  <si>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</si>
  <si>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</si>
  <si>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</si>
  <si>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</si>
  <si>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</si>
  <si>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</si>
  <si>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</si>
  <si>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</si>
  <si>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</si>
  <si>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</si>
  <si>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</si>
  <si>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</si>
  <si>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</si>
  <si>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</si>
  <si>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</si>
  <si>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</si>
  <si>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</si>
  <si>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</si>
  <si>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</si>
  <si>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</si>
  <si>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</si>
  <si>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</si>
  <si>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</si>
  <si>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</si>
  <si>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</si>
  <si>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</si>
  <si>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</si>
  <si>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</si>
  <si>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</si>
  <si>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</si>
  <si>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</si>
  <si>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</si>
  <si>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</si>
  <si>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</si>
  <si>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</si>
  <si>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</si>
  <si>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</si>
  <si>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</si>
  <si>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</si>
  <si>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</si>
  <si>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</si>
  <si>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</si>
  <si>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</si>
  <si>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</si>
  <si>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</si>
  <si>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</si>
  <si>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</si>
  <si>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</si>
  <si>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</si>
  <si>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</si>
  <si>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</si>
  <si>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</si>
  <si>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</si>
  <si>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</si>
  <si>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</si>
  <si>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</si>
  <si>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</si>
  <si>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</si>
  <si>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</si>
  <si>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</si>
  <si>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</si>
  <si>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</si>
  <si>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</si>
  <si>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</si>
  <si>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</si>
  <si>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</si>
  <si>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</si>
  <si>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</si>
  <si>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</si>
  <si>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</si>
  <si>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</si>
  <si>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</si>
  <si>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</si>
  <si>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</si>
  <si>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</si>
  <si>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</si>
  <si>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</si>
  <si>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</si>
  <si>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</si>
  <si>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</si>
  <si>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</si>
  <si>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</si>
  <si>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</si>
  <si>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</si>
  <si>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</si>
  <si>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</si>
  <si>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</si>
  <si>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</si>
  <si>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</si>
  <si>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</si>
  <si>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</si>
  <si>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</si>
  <si>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</si>
  <si>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</si>
  <si>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</si>
  <si>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</si>
  <si>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</si>
  <si>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</si>
  <si>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</si>
  <si>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</si>
  <si>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</si>
  <si>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</si>
  <si>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</si>
  <si>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</si>
  <si>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</si>
  <si>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</si>
  <si>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</si>
  <si>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</si>
  <si>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</si>
  <si>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</si>
  <si>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</si>
  <si>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</si>
  <si>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</si>
  <si>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</si>
  <si>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</si>
  <si>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</si>
  <si>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</si>
  <si>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</si>
  <si>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</si>
  <si>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</si>
  <si>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</si>
  <si>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</si>
  <si>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</si>
  <si>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</si>
  <si>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</si>
  <si>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</si>
  <si>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</si>
  <si>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</si>
  <si>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</si>
  <si>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</si>
  <si>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</si>
  <si>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</si>
  <si>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</si>
  <si>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</si>
  <si>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</si>
  <si>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</si>
  <si>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</si>
  <si>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</si>
  <si>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</si>
  <si>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</si>
  <si>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</si>
  <si>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</si>
  <si>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</si>
  <si>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</si>
  <si>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</si>
  <si>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</si>
  <si>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</si>
  <si>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</si>
  <si>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</si>
  <si>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</si>
  <si>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</si>
  <si>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</si>
  <si>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</si>
  <si>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</si>
  <si>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</si>
  <si>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</si>
  <si>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</si>
  <si>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</si>
  <si>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</si>
  <si>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</si>
  <si>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</si>
  <si>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</si>
  <si>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</si>
  <si>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</si>
  <si>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</si>
  <si>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</si>
  <si>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</si>
  <si>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</si>
  <si>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</si>
  <si>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</si>
  <si>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</si>
  <si>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</si>
  <si>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</si>
  <si>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</si>
  <si>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</si>
  <si>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</si>
  <si>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</si>
  <si>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</si>
  <si>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</si>
  <si>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</si>
  <si>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</si>
  <si>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</si>
  <si>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</si>
  <si>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</si>
  <si>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</si>
  <si>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</si>
  <si>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</si>
  <si>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</si>
  <si>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</si>
  <si>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</si>
  <si>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</si>
  <si>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</si>
  <si>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</si>
  <si>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</si>
  <si>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</si>
  <si>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</si>
  <si>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</si>
  <si>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</si>
  <si>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</si>
  <si>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</si>
  <si>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</si>
  <si>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</si>
  <si>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</si>
  <si>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</si>
  <si>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</si>
  <si>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</si>
  <si>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</si>
  <si>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</si>
  <si>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</si>
  <si>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</si>
  <si>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</si>
  <si>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</si>
  <si>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</si>
  <si>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</si>
  <si>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</si>
  <si>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</si>
  <si>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</si>
  <si>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</si>
  <si>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</si>
  <si>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</si>
  <si>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</si>
  <si>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</si>
  <si>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</si>
  <si>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</si>
  <si>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</si>
  <si>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</si>
  <si>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</si>
  <si>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</si>
  <si>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</si>
  <si>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</si>
  <si>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</si>
  <si>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</si>
  <si>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</si>
  <si>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</si>
  <si>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</si>
  <si>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</si>
  <si>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</si>
  <si>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</si>
  <si>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</si>
  <si>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</si>
  <si>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</si>
  <si>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</si>
  <si>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</si>
  <si>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</si>
  <si>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</si>
  <si>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</si>
  <si>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</si>
  <si>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</si>
  <si>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</si>
  <si>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</si>
  <si>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</si>
  <si>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</si>
  <si>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</si>
  <si>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</si>
  <si>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</si>
  <si>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</si>
  <si>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</si>
  <si>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</si>
  <si>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</si>
  <si>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</si>
  <si>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</si>
  <si>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</si>
  <si>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</si>
  <si>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</si>
  <si>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</si>
  <si>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</si>
  <si>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</si>
  <si>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</si>
  <si>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</si>
  <si>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</si>
  <si>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</si>
  <si>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</si>
  <si>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</si>
  <si>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</si>
  <si>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</si>
  <si>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</si>
  <si>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</si>
  <si>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</si>
  <si>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</si>
  <si>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</si>
  <si>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</si>
  <si>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</si>
  <si>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</si>
  <si>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</si>
  <si>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</si>
  <si>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</si>
  <si>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</si>
  <si>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</si>
  <si>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</si>
  <si>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</si>
  <si>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</si>
  <si>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</si>
  <si>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</si>
  <si>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</si>
  <si>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</si>
  <si>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</si>
  <si>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</si>
  <si>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</si>
  <si>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</si>
  <si>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</si>
  <si>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</si>
  <si>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</si>
  <si>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</si>
  <si>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</si>
  <si>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</si>
  <si>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</si>
  <si>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</si>
  <si>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</si>
  <si>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</si>
  <si>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</si>
  <si>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</si>
  <si>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</si>
  <si>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</si>
  <si>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</si>
  <si>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</si>
  <si>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</si>
  <si>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</si>
  <si>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</si>
  <si>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</si>
  <si>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</si>
  <si>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</si>
  <si>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</si>
  <si>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</si>
  <si>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</si>
  <si>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</si>
  <si>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</si>
  <si>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</si>
  <si>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</si>
  <si>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</si>
  <si>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</si>
  <si>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</si>
  <si>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</si>
  <si>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</si>
  <si>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</si>
  <si>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</si>
  <si>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</si>
  <si>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</si>
  <si>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</si>
  <si>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</si>
  <si>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</si>
  <si>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</si>
  <si>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</si>
  <si>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</si>
  <si>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</si>
  <si>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</si>
  <si>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</si>
  <si>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</si>
  <si>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</si>
  <si>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</si>
  <si>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</si>
  <si>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</si>
  <si>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</si>
  <si>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</si>
  <si>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</si>
  <si>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</si>
  <si>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</si>
  <si>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</si>
  <si>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</si>
  <si>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</si>
  <si>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</si>
  <si>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</si>
  <si>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</si>
  <si>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</si>
  <si>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</si>
  <si>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</si>
  <si>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</si>
  <si>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</si>
  <si>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</si>
  <si>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</si>
  <si>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</si>
  <si>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</si>
  <si>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</si>
  <si>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</si>
  <si>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</si>
  <si>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</si>
  <si>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</si>
  <si>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</si>
  <si>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</si>
  <si>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</si>
  <si>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</si>
  <si>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</si>
  <si>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</si>
  <si>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</si>
  <si>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</si>
  <si>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</si>
  <si>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</si>
  <si>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</si>
  <si>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</si>
  <si>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</si>
  <si>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</si>
  <si>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</si>
  <si>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</si>
  <si>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</si>
  <si>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</si>
  <si>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</si>
  <si>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</si>
  <si>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</si>
  <si>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</si>
  <si>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</si>
  <si>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</si>
  <si>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</si>
  <si>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</si>
  <si>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</si>
  <si>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</si>
  <si>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</si>
  <si>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</si>
  <si>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</si>
  <si>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</si>
  <si>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</si>
  <si>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</si>
  <si>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</si>
  <si>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</si>
  <si>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</si>
  <si>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</si>
  <si>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</si>
  <si>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</si>
  <si>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</si>
  <si>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</si>
  <si>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</si>
  <si>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</si>
  <si>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</si>
  <si>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</si>
  <si>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</si>
  <si>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</si>
  <si>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</si>
  <si>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</si>
  <si>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</si>
  <si>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</si>
  <si>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</si>
  <si>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</si>
  <si>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</si>
  <si>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</si>
  <si>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</si>
  <si>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</si>
  <si>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</si>
  <si>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</si>
  <si>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</si>
  <si>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</si>
  <si>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</si>
  <si>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</si>
  <si>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</si>
  <si>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</si>
  <si>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</si>
  <si>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</si>
  <si>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</si>
  <si>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</si>
  <si>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</si>
  <si>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</si>
  <si>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</si>
  <si>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</si>
  <si>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</si>
  <si>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</si>
  <si>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</si>
  <si>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</si>
  <si>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</si>
  <si>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</si>
  <si>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</si>
  <si>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</si>
  <si>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</si>
  <si>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</si>
  <si>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</si>
  <si>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</si>
  <si>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</si>
  <si>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</si>
  <si>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</si>
  <si>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</si>
  <si>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</si>
  <si>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</si>
  <si>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</si>
  <si>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</si>
  <si>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</si>
  <si>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</si>
  <si>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</si>
  <si>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</si>
  <si>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</si>
  <si>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</si>
  <si>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</si>
  <si>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</si>
  <si>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</si>
  <si>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</si>
  <si>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</si>
  <si>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</si>
  <si>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</si>
  <si>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</si>
  <si>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</si>
  <si>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</si>
  <si>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</si>
  <si>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</si>
  <si>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</si>
  <si>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</si>
  <si>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</si>
  <si>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</si>
  <si>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</si>
  <si>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</si>
  <si>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</si>
  <si>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</si>
  <si>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</si>
  <si>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</si>
  <si>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</si>
  <si>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</si>
  <si>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</si>
  <si>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</si>
  <si>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</si>
  <si>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</si>
  <si>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</si>
  <si>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</si>
  <si>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</si>
  <si>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</si>
  <si>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</si>
  <si>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</si>
  <si>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</si>
  <si>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</si>
  <si>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</si>
  <si>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</si>
  <si>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</si>
  <si>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</si>
  <si>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</si>
  <si>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</si>
  <si>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</si>
  <si>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</si>
  <si>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</si>
  <si>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</si>
  <si>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</si>
  <si>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</si>
  <si>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</si>
  <si>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</si>
  <si>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</si>
  <si>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</si>
  <si>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</si>
  <si>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</si>
  <si>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</si>
  <si>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</si>
  <si>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</si>
  <si>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</si>
  <si>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</si>
  <si>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</si>
  <si>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</si>
  <si>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</si>
  <si>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</si>
  <si>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</si>
  <si>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</si>
  <si>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</si>
  <si>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</si>
  <si>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</si>
  <si>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</si>
  <si>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</si>
  <si>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</si>
  <si>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</si>
  <si>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</si>
  <si>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</si>
  <si>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</si>
  <si>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</si>
  <si>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</si>
  <si>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</si>
  <si>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</si>
  <si>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</si>
  <si>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</si>
  <si>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</si>
  <si>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</si>
  <si>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</si>
  <si>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</si>
  <si>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</si>
  <si>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</si>
  <si>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</si>
  <si>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</si>
  <si>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</si>
  <si>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</si>
  <si>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</si>
  <si>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</si>
  <si>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</si>
  <si>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</si>
  <si>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</si>
  <si>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</si>
  <si>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</si>
  <si>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</si>
  <si>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</si>
  <si>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</si>
  <si>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</si>
  <si>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</si>
  <si>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</si>
  <si>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</si>
  <si>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</si>
  <si>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</si>
  <si>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</si>
  <si>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</si>
  <si>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</si>
  <si>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</si>
  <si>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</si>
  <si>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</si>
  <si>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</si>
  <si>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</si>
  <si>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</si>
  <si>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</si>
  <si>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</si>
  <si>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</si>
  <si>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</si>
  <si>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</si>
  <si>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</si>
  <si>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</si>
  <si>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</si>
  <si>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</si>
  <si>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</si>
  <si>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</si>
  <si>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</si>
  <si>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</si>
  <si>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</si>
  <si>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</si>
  <si>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</si>
  <si>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</si>
  <si>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</si>
  <si>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</si>
  <si>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</si>
  <si>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</si>
  <si>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</si>
  <si>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</si>
  <si>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</si>
  <si>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</si>
  <si>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</si>
  <si>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</si>
  <si>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</si>
  <si>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</si>
  <si>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</si>
  <si>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</si>
  <si>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</si>
  <si>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</si>
  <si>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</si>
  <si>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</si>
  <si>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</si>
  <si>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</si>
  <si>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</si>
  <si>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</si>
  <si>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</si>
  <si>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</si>
  <si>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</si>
  <si>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</si>
  <si>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</si>
  <si>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</si>
  <si>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</si>
  <si>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</si>
  <si>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</si>
  <si>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</si>
  <si>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</si>
  <si>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</si>
  <si>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</si>
  <si>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</si>
  <si>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</si>
  <si>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</si>
  <si>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</si>
  <si>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</si>
  <si>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</si>
  <si>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</si>
  <si>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</si>
  <si>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</si>
  <si>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</si>
  <si>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</si>
  <si>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</si>
  <si>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</si>
  <si>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</si>
  <si>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</si>
  <si>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</si>
  <si>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</si>
  <si>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</si>
  <si>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</si>
  <si>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</si>
  <si>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</si>
  <si>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</si>
  <si>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</si>
  <si>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</si>
  <si>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</si>
  <si>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</si>
  <si>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</si>
  <si>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</si>
  <si>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</si>
  <si>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</si>
  <si>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</si>
  <si>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</si>
  <si>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</si>
  <si>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</si>
  <si>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</si>
  <si>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</si>
  <si>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</si>
  <si>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</si>
  <si>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</si>
  <si>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</si>
  <si>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</si>
  <si>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</si>
  <si>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</si>
  <si>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</si>
  <si>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</si>
  <si>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</si>
  <si>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</si>
  <si>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</si>
  <si>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</si>
  <si>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</si>
  <si>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</si>
  <si>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</si>
  <si>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</si>
  <si>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</si>
  <si>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</si>
  <si>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</si>
  <si>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</si>
  <si>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</si>
  <si>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</si>
  <si>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</si>
  <si>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</si>
  <si>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</si>
  <si>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</si>
  <si>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</si>
  <si>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</si>
  <si>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</si>
  <si>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</si>
  <si>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</si>
  <si>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</si>
  <si>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</si>
  <si>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</si>
  <si>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</si>
  <si>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</si>
  <si>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</si>
  <si>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</si>
  <si>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</si>
  <si>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</si>
  <si>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</si>
  <si>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</si>
  <si>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</si>
  <si>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</si>
  <si>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</si>
  <si>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</si>
  <si>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</si>
  <si>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</si>
  <si>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</si>
  <si>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</si>
  <si>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</si>
  <si>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</si>
  <si>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</si>
  <si>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</si>
  <si>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</si>
  <si>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</si>
  <si>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</si>
  <si>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</si>
  <si>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</si>
  <si>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</si>
  <si>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</si>
  <si>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</si>
  <si>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</si>
  <si>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</si>
  <si>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</si>
  <si>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</si>
  <si>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</si>
  <si>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</si>
  <si>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</si>
  <si>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</si>
  <si>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</si>
  <si>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</si>
  <si>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</si>
  <si>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</si>
  <si>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</si>
  <si>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</si>
  <si>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</si>
  <si>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</si>
  <si>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</si>
  <si>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</si>
  <si>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</si>
  <si>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</si>
  <si>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</si>
  <si>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</si>
  <si>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</si>
  <si>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</si>
  <si>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</si>
  <si>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</si>
  <si>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</si>
  <si>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</si>
  <si>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</si>
  <si>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</si>
  <si>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</si>
  <si>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</si>
  <si>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</si>
  <si>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</si>
  <si>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</si>
  <si>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</si>
  <si>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</si>
  <si>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</si>
  <si>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</si>
  <si>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</si>
  <si>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</si>
  <si>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</si>
  <si>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</si>
  <si>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</si>
  <si>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</si>
  <si>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</si>
  <si>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</si>
  <si>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</si>
  <si>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</si>
  <si>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</si>
  <si>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</si>
  <si>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</si>
  <si>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</si>
  <si>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</si>
  <si>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</si>
  <si>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</si>
  <si>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</si>
  <si>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</si>
  <si>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</si>
  <si>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</si>
  <si>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</si>
  <si>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</si>
  <si>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</si>
  <si>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</si>
  <si>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</si>
  <si>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</si>
  <si>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</si>
  <si>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</si>
  <si>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</si>
  <si>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</si>
  <si>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</si>
  <si>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</si>
  <si>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</si>
  <si>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</si>
  <si>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</si>
  <si>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</si>
  <si>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</si>
  <si>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</si>
  <si>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</si>
  <si>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</si>
  <si>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</si>
  <si>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</si>
  <si>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</si>
  <si>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</si>
  <si>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</si>
  <si>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</si>
  <si>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</si>
  <si>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</si>
  <si>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</si>
  <si>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</si>
  <si>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</si>
  <si>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</si>
  <si>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</si>
  <si>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</si>
  <si>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</si>
  <si>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</si>
  <si>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</si>
  <si>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</si>
  <si>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</si>
  <si>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</si>
  <si>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</si>
  <si>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</si>
  <si>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</si>
  <si>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</si>
  <si>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</si>
  <si>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</si>
  <si>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</si>
  <si>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</si>
  <si>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</si>
  <si>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</si>
  <si>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</si>
  <si>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</si>
  <si>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</si>
  <si>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</si>
  <si>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</si>
  <si>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</si>
  <si>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</si>
  <si>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</si>
  <si>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</si>
  <si>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</si>
  <si>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</si>
  <si>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</si>
  <si>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</si>
  <si>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</si>
  <si>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</si>
  <si>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</si>
  <si>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</si>
  <si>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</si>
  <si>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</si>
  <si>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</si>
  <si>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</si>
  <si>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</si>
  <si>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</si>
  <si>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</si>
  <si>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</si>
  <si>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</si>
  <si>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</si>
  <si>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</si>
  <si>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</si>
  <si>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</si>
  <si>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</si>
  <si>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</si>
  <si>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</si>
  <si>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</si>
  <si>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</si>
  <si>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</si>
  <si>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</si>
  <si>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</si>
  <si>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</si>
  <si>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</si>
  <si>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</si>
  <si>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</si>
  <si>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</si>
  <si>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</si>
  <si>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</si>
  <si>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</si>
  <si>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</si>
  <si>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</si>
  <si>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</si>
  <si>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</si>
  <si>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</si>
  <si>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</si>
  <si>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</si>
  <si>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</si>
  <si>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</si>
  <si>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</si>
  <si>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</si>
  <si>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</si>
  <si>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</si>
  <si>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</si>
  <si>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</si>
  <si>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</si>
  <si>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</si>
  <si>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</si>
  <si>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</si>
  <si>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</si>
  <si>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</si>
  <si>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</si>
  <si>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</si>
  <si>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</si>
  <si>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</si>
  <si>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</si>
  <si>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</si>
  <si>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</si>
  <si>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</si>
  <si>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</si>
  <si>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</si>
  <si>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</si>
  <si>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</si>
  <si>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</si>
  <si>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</si>
  <si>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</si>
  <si>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</si>
  <si>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</si>
  <si>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</si>
  <si>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</si>
  <si>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</si>
  <si>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</si>
  <si>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</si>
  <si>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</si>
  <si>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</si>
  <si>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</si>
  <si>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</si>
  <si>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</si>
  <si>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</si>
  <si>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</si>
  <si>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</si>
  <si>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</si>
  <si>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</si>
  <si>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</si>
  <si>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</si>
  <si>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</si>
  <si>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</si>
  <si>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</si>
  <si>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</si>
  <si>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</si>
  <si>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</si>
  <si>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</si>
  <si>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</si>
  <si>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</si>
  <si>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</si>
  <si>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</si>
  <si>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</si>
  <si>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</si>
  <si>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</si>
  <si>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</si>
  <si>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</si>
  <si>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</si>
  <si>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</si>
  <si>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</si>
  <si>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</si>
  <si>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</si>
  <si>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</si>
  <si>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</si>
  <si>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</si>
  <si>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</si>
  <si>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</si>
  <si>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</si>
  <si>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</si>
  <si>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</si>
  <si>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</si>
  <si>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</si>
  <si>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</si>
  <si>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</si>
  <si>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</si>
  <si>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</si>
  <si>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</si>
  <si>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</si>
  <si>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</si>
  <si>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</si>
  <si>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</si>
  <si>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</si>
  <si>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</si>
  <si>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</si>
  <si>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</si>
  <si>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</si>
  <si>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</si>
  <si>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</si>
  <si>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</si>
  <si>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</si>
  <si>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</si>
  <si>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</si>
  <si>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</si>
  <si>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</si>
  <si>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</si>
  <si>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</si>
  <si>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</si>
  <si>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</si>
  <si>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</si>
  <si>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</si>
  <si>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</si>
  <si>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</si>
  <si>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</si>
  <si>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</si>
  <si>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</si>
  <si>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</si>
  <si>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</si>
  <si>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</si>
  <si>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</si>
  <si>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</si>
  <si>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</si>
  <si>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</si>
  <si>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</si>
  <si>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</si>
  <si>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</si>
  <si>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</si>
  <si>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</si>
  <si>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</si>
  <si>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</si>
  <si>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</si>
  <si>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</si>
  <si>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</si>
  <si>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</si>
  <si>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</si>
  <si>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</si>
  <si>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</si>
  <si>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</si>
  <si>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</si>
  <si>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</si>
  <si>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</si>
  <si>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</si>
  <si>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</si>
  <si>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</si>
  <si>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</si>
  <si>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</si>
  <si>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</si>
  <si>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</si>
  <si>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</si>
  <si>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</si>
  <si>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</si>
  <si>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</si>
  <si>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</si>
  <si>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</si>
  <si>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</si>
  <si>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</si>
  <si>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</si>
  <si>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</si>
  <si>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</si>
  <si>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</si>
  <si>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</si>
  <si>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</si>
  <si>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</si>
  <si>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</si>
  <si>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</si>
  <si>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</si>
  <si>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</si>
  <si>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</si>
  <si>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</si>
  <si>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</si>
  <si>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</si>
  <si>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</si>
  <si>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</si>
  <si>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</si>
  <si>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</si>
  <si>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</si>
  <si>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</si>
  <si>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</si>
  <si>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</si>
  <si>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</si>
  <si>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</si>
  <si>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</si>
  <si>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</si>
  <si>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</si>
  <si>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</si>
  <si>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</si>
  <si>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</si>
  <si>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</si>
  <si>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</si>
  <si>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</si>
  <si>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</si>
  <si>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</si>
  <si>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</si>
  <si>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</si>
  <si>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</si>
  <si>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</si>
  <si>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</si>
  <si>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</si>
  <si>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</si>
  <si>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</si>
  <si>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</si>
  <si>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</si>
  <si>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</si>
  <si>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</si>
  <si>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</si>
  <si>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</si>
  <si>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</si>
  <si>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</si>
  <si>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</si>
  <si>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</si>
  <si>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</si>
  <si>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</si>
  <si>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</si>
  <si>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</si>
  <si>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</si>
  <si>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</si>
  <si>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</si>
  <si>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</si>
  <si>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</si>
  <si>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</si>
  <si>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</si>
  <si>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</si>
  <si>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</si>
  <si>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</si>
  <si>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</si>
  <si>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</si>
  <si>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</si>
  <si>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</si>
  <si>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</si>
  <si>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</si>
  <si>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</si>
  <si>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</si>
  <si>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</si>
  <si>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</si>
  <si>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</si>
  <si>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</si>
  <si>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</si>
  <si>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</si>
  <si>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</si>
  <si>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</si>
  <si>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</si>
  <si>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</si>
  <si>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</si>
  <si>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</si>
  <si>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</si>
  <si>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</si>
  <si>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</si>
  <si>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</si>
  <si>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</si>
  <si>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</si>
  <si>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</si>
  <si>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</si>
  <si>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</si>
  <si>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</si>
  <si>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</si>
  <si>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</si>
  <si>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</si>
  <si>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</si>
  <si>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</si>
  <si>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</si>
  <si>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</si>
  <si>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</si>
  <si>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</si>
  <si>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</si>
  <si>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</si>
  <si>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</si>
  <si>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</si>
  <si>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</si>
  <si>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</si>
  <si>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</si>
  <si>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</si>
  <si>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</si>
  <si>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</si>
  <si>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</si>
  <si>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</si>
  <si>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</si>
  <si>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</si>
  <si>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</si>
  <si>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</si>
  <si>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</si>
  <si>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</si>
  <si>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</si>
  <si>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</si>
  <si>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</si>
  <si>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</si>
  <si>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</si>
  <si>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</si>
  <si>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</si>
  <si>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</si>
  <si>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</si>
  <si>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</si>
  <si>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</si>
  <si>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</si>
  <si>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</si>
  <si>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</si>
  <si>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</si>
  <si>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</si>
  <si>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</si>
  <si>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</si>
  <si>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</si>
  <si>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</si>
  <si>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</si>
  <si>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</si>
  <si>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</si>
  <si>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</si>
  <si>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</si>
  <si>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</si>
  <si>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</si>
  <si>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</si>
  <si>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</si>
  <si>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</si>
  <si>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</si>
  <si>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</si>
  <si>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</si>
  <si>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</si>
  <si>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</si>
  <si>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</si>
  <si>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</si>
  <si>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</si>
  <si>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</si>
  <si>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</si>
  <si>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</si>
  <si>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</si>
  <si>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</si>
  <si>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</si>
  <si>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</si>
  <si>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</si>
  <si>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</si>
  <si>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</si>
  <si>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</si>
  <si>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</si>
  <si>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</si>
  <si>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</si>
  <si>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</si>
  <si>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</si>
  <si>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</si>
  <si>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</si>
  <si>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</si>
  <si>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</si>
  <si>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</si>
  <si>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</si>
  <si>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</si>
  <si>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</si>
  <si>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</si>
  <si>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</si>
  <si>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</si>
  <si>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</si>
  <si>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</si>
  <si>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</si>
  <si>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</si>
  <si>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</si>
  <si>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</si>
  <si>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</si>
  <si>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</si>
  <si>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</si>
  <si>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</si>
  <si>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</si>
  <si>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</si>
  <si>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</si>
  <si>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</si>
  <si>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</si>
  <si>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</si>
  <si>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</si>
  <si>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</si>
  <si>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</si>
  <si>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</si>
  <si>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</si>
  <si>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</si>
  <si>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</si>
  <si>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</si>
  <si>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</si>
  <si>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</si>
  <si>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</si>
  <si>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</si>
  <si>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</si>
  <si>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</si>
  <si>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</si>
  <si>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</si>
  <si>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</si>
  <si>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</si>
  <si>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</si>
  <si>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</si>
  <si>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</si>
  <si>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</si>
  <si>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</si>
  <si>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</si>
  <si>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</si>
  <si>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</si>
  <si>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</si>
  <si>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</si>
  <si>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</si>
  <si>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PCM-20251119-00000769</t>
  </si>
  <si>
    <t>ETA 34 km</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</si>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</sst>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317.48510092592915</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7.3341666669875849E-2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3.2705092598916963E-2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45980.433526851855</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45980.433526851855</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45980.433526851855</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45980.433526851855</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45980.433526851855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45980.433526851855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45980.433526851855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45980.433526851855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45980.433526851855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45980.433526851855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45980.433526851855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45980.433526851855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45980.433526851855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45980.433526851855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45980.433526851855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45980.433526851855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45980.433526851855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45980.433526851855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45980.433526851855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45980.433526851855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45980.433526851855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45980.433526851855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45980.433526851855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45980.433526851855</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45980.433526851855</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45980.433526851855</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45980.433526851855</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45980.433526851855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45980.433526851855</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45980.433526851855</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45980.433526851855</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45980.433526851855</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45980.433526851855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45980.433526851855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45980.433526851855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45980.433526851855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45980.433526851855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45980.433526851855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45980.433526851855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45980.433526851855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45980.433526851855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45980.433526851855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45980.433526851855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45980.433526851855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45980.433526851855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45980.433526851855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45980.433526851855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45980.433526851855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45980.433526851855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45980.433526851855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45980.433526851855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45980.433526851855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45980.433526851855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45980.433526851855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45980.433526851855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45980.433526851855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45980.433526851855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45980.433526851855</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155.43368888889381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27376</v>
      </c>
      <c r="E4" s="102" t="s">
        <v>39104</v>
      </c>
      <c r="F4" s="103">
        <v>45980.424618055556</v>
      </c>
      <c r="G4" s="104">
        <f ca="1">IFERROR(NOW()-F4,"-")</f>
        <v>8.9087962987832725E-3</v>
      </c>
      <c r="H4" s="103">
        <v>45980.411423611113</v>
      </c>
      <c r="I4" s="18" t="str">
        <f>IFERROR(VLOOKUP(D4,DB!A:F,6,0),"")</f>
        <v>SCECO</v>
      </c>
      <c r="J4" s="18" t="str">
        <f>IFERROR(VLOOKUP(D4,DB!A:G,7,0),"")</f>
        <v>Weak</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45980.433526851855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45980.433526851855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45980.433526851855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45980.433526851855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45980.433526851855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45980.433526851855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45980.433526851855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45980.433526851855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45980.433526851855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45980.433526851855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45980.433526851855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45980.433526851855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45980.433526851855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45980.433526851855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45980.433526851855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45980.433526851855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45980.433526851855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45980.433526851855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45980.433526851855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45980.433526851855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45980.433526851855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45980.433526851855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45980.433526851855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45980.433526851855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45980.433526851855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45980.433526851855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45980.433526851855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45980.433526851855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45980.433526851855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45980.433526851855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45980.433526851855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45980.433526851855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45980.433526851855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45980.433526851855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45980.433526851855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45980.433526851855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45980.433526851855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45980.433526851855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45980.433526851855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45980.433526851855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45980.433526851855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45980.433526851855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45980.433526851855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45980.433526851855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45980.433526851855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45980.433526851855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45980.433526851855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45980.433526851855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45980.433526851855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45980.433526851855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45980.433526851855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45980.433526851855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45980.433526851855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45980.433526851855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45980.433526851855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45980.433526851855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45980.433526851855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45980.433526851855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45980.433526851855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45980.433526851855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45980.433526851855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45980.433526851855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45980.433526851855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45980.433526851855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45980.433526851855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45980.433526851855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45980.433526851855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45980.433526851855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45980.433526851855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45980.433526851855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45980.433526851855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45980.433526851855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45980.433526851855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45980.433526851855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45980.433526851855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45980.433526851855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45980.433526851855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45980.433526851855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45980.433526851855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45980.433526851855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45980.433526851855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45980.433526851855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45980.433526851855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45980.433526851855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45980.433526851855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45980.433526851855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45980.433526851855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45980.433526851855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45980.433526851855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45980.433526851855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45980.433526851855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45980.433526851855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45980.433526851855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45980.433526851855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45980.433526851855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45980.433526851855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45980.433526851855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45980.433526851855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45980.433526851855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45980.433526851855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45980.433526851855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45980.433526851855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45980.433526851855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45980.433526851855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45980.433526851855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45980.433526851855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45980.433526851855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45980.433526851855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45980.433526851855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45980.433526851855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45980.433526851855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45980.433526851855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45980.433526851855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45980.433526851855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45980.433526851855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45980.433526851855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45980.433526851855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45980.433526851855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45980.433526851855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45980.433526851855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45980.433526851855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45980.433526851855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45980.433526851855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45980.433526851855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45980.433526851855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45980.433526851855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45980.433526851855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45980.433526851855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45980.433526851855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45980.433526851855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45980.433526851855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45980.433526851855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45980.433526851855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45980.433526851855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45980.433526851855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45980.433526851855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45980.433526851855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45980.433526851855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45980.433526851855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45980.433526851855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45980.433526851855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45980.433526851855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45980.433526851855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45980.433526851855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45980.433526851855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45980.433526851855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45980.433526851855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45980.433526851855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45980.433526851855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45980.433526851855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45980.433526851855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45980.433526851855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45980.433526851855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45980.433526851855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45980.433526851855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45980.433526851855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45980.433526851855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45980.433526851855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45980.433526851855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45980.433526851855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45980.433526851855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45980.433526851855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45980.433526851855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45980.433526851855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45980.433526851855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45980.433526851855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45980.433526851855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45980.433526851855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45980.433526851855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45980.433526851855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45980.433526851855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45980.433526851855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45980.433526851855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45980.433526851855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45980.433526851855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45980.433526851855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45980.433526851855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45980.433526851855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45980.433526851855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45980.433526851855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45980.433526851855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45980.433526851855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45980.433526851855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45980.433526851855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45980.433526851855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45980.433526851855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45980.433526851855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45980.433526851855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45980.433526851855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45980.433526851855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45980.433526851855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45980.433526851855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45980.433526851855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45980.433526851855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45980.433526851855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45980.433526851855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45980.433526851855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45980.433526851855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45980.433526851855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45980.433526851855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45980.433526851855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45980.433526851855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45980.433526851855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45980.433526851855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45980.433526851855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45980.433526851855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45980.433526851855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45980.433526851855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45980.433526851855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45980.433526851855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45980.433526851855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45980.433526851855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45980.433526851855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45980.433526851855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45980.433526851855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45980.433526851855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45980.433526851855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45980.433526851855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45980.433526851855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45980.433526851855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45980.433526851855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45980.433526851855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45980.433526851855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45980.433526851855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45980.433526851855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45980.433526851855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45980.433526851855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45980.433526851855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45980.433526851855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45980.433526851855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45980.433526851855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45980.433526851855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45980.433526851855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45980.433526851855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45980.433526851855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45980.433526851855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45980.433526851855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45980.433526851855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45980.433526851855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45980.433526851855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45980.433526851855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45980.433526851855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45980.433526851855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45980.433526851855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45980.433526851855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45980.433526851855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45980.433526851855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45980.433526851855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45980.433526851855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45980.433526851855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45980.433526851855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45980.433526851855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45980.433526851855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45980.433526851855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45980.433526851855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45980.433526851855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45980.433526851855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45980.433526851855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45980.433526851855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45980.433526851855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45980.433526851855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45980.433526851855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45980.433526851855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45980.433526851855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45980.433526851855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45980.433526851855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45980.433526851855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45980.433526851855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45980.433526851855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45980.433526851855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45980.433526851855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45980.433526851855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45980.433526851855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45980.433526851855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45980.433526851855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45980.433526851855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45980.433526851855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45980.433526851855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45980.433526851855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45980.433526851855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45980.433526851855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45980.433526851855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45980.433526851855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45980.433526851855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45980.433526851855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45980.433526851855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45980.433526851855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45980.433526851855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45980.433526851855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45980.433526851855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45980.433526851855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45980.433526851855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45980.433526851855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45980.433526851855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45980.433526851855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45980.433526851855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45980.433526851855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45980.433526851855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45980.433526851855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45980.433526851855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45980.433526851855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45980.433526851855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45980.433526851855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45980.433526851855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45980.433526851855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45980.433526851855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45980.433526851855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45980.433526851855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45980.433526851855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45980.433526851855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45980.433526851855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45980.433526851855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45980.433526851855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45980.433526851855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45980.433526851855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45980.433526851855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45980.433526851855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45980.433526851855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45980.433526851855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45980.433526851855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45980.433526851855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45980.433526851855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45980.433526851855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45980.433526851855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45980.433526851855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45980.433526851855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45980.433526851855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45980.433526851855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45980.433526851855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45980.433526851855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45980.433526851855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45980.433526851855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45980.433526851855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45980.433526851855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45980.433526851855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45980.433526851855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45980.433526851855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45980.433526851855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45980.433526851855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45980.433526851855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45980.433526851855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45980.433526851855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45980.433526851855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45980.433526851855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45980.433526851855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45980.433526851855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45980.433526851855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45980.433526851855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45980.433526851855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45980.433526851855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45980.433526851855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45980.433526851855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45980.433526851855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45980.433526851855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45980.433526851855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45980.433526851855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45980.433526851855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45980.433526851855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45980.433526851855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45980.433526851855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45980.433526851855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45980.433526851855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45980.433526851855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45980.433526851855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45980.433526851855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45980.433526851855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45980.433526851855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45980.433526851855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45980.433526851855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45980.433526851855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45980.433526851855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45980.433526851855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45980.433526851855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45980.433526851855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45980.433526851855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45980.433526851855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45980.433526851855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45980.433526851855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45980.433526851855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45980.433526851855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45980.433526851855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45980.433526851855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45980.433526851855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45980.433526851855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45980.433526851855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45980.433526851855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45980.433526851855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45980.433526851855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45980.433526851855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45980.433526851855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45980.433526851855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45980.433526851855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45980.433526851855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45980.433526851855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45980.433526851855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45980.433526851855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45980.433526851855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45980.433526851855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45980.433526851855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45980.433526851855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45980.433526851855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45980.433526851855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45980.433526851855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45980.433526851855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45980.433526851855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45980.433526851855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45980.433526851855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45980.433526851855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45980.433526851855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45980.433526851855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45980.433526851855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45980.433526851855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45980.433526851855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45980.433526851855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45980.433526851855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45980.433526851855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45980.433526851855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45980.433526851855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45980.433526851855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45980.433526851855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45980.433526851855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45980.433526851855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45980.433526851855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45980.433526851855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45980.433526851855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45980.433526851855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45980.433526851855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45980.433526851855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45980.433526851855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45980.433526851855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45980.433526851855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45980.433526851855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45980.433526851855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45980.433526851855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45980.433526851855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45980.433526851855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45980.433526851855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45980.433526851855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45980.433526851855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45980.433526851855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45980.433526851855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45980.433526851855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45980.433526851855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45980.433526851855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45980.433526851855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45980.433526851855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45980.433526851855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45980.433526851855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45980.433526851855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45980.433526851855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45980.433526851855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45980.433526851855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45980.433526851855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45980.433526851855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45980.433526851855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45980.433526851855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45980.433526851855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45980.433526851855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45980.433526851855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45980.433526851855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45980.433526851855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45980.433526851855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45980.433526851855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45980.433526851855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45980.433526851855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45980.433526851855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45980.433526851855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45980.433526851855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45980.433526851855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45980.433526851855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45980.433526851855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45980.433526851855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45980.433526851855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45980.433526851855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45980.433526851855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45980.433526851855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45980.433526851855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45980.433526851855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45980.433526851855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45980.433526851855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45980.433526851855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45980.433526851855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45980.433526851855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45980.433526851855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45980.433526851855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45980.433526851855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45980.433526851855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45980.433526851855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45980.433526851855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45980.433526851855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45980.433526851855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45980.433526851855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45980.433526851855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45980.433526851855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45980.433526851855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45980.433526851855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45980.433526851855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45980.433526851855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45980.433526851855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45980.433526851855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45980.433526851855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45980.433526851855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45980.433526851855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45980.433526851855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45980.433526851855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45980.433526851855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45980.433526851855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45980.433526851855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45980.433526851855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45980.433526851855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45980.433526851855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45980.433526851855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45980.433526851855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45980.433526851855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45980.433526851855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45980.433526851855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45980.433526851855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45980.433526851855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45980.433526851855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45980.433526851855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45980.433526851855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45980.433526851855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45980.433526851855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45980.433526851855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45980.433526851855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45980.433526851855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45980.433526851855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45980.433526851855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45980.433526851855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45980.433526851855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45980.433526851855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45980.433526851855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45980.433526851855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45980.433526851855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45980.433526851855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45980.433526851855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45980.433526851855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45980.433526851855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45980.433526851855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45980.433526851855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45980.433526851855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45980.433526851855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45980.433526851855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45980.433526851855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45980.433526851855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45980.433526851855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45980.433526851855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45980.433526851855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45980.433526851855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45980.433526851855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45980.433526851855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45980.433526851855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45980.433526851855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45980.433526851855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45980.433526851855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45980.433526851855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45980.433526851855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45980.433526851855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45980.433526851855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45980.433526851855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45980.433526851855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45980.433526851855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45980.433526851855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45980.433526851855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45980.433526851855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45980.433526851855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45980.433526851855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45980.433526851855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45980.433526851855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45980.433526851855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45980.433526851855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45980.433526851855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45980.433526851855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45980.433526851855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45980.433526851855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45980.433526851855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45980.433526851855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45980.433526851855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45980.433526851855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45980.433526851855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45980.433526851855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45980.433526851855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45980.433526851855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45980.433526851855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45980.433526851855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45980.433526851855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45980.433526851855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45980.433526851855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45980.433526851855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45980.433526851855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45980.433526851855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45980.433526851855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45980.433526851855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45980.433526851855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45980.433526851855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45980.433526851855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45980.433526851855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45980.433526851855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45980.433526851855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45980.433526851855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45980.433526851855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45980.433526851855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45980.433526851855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45980.433526851855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45980.433526851855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45980.433526851855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45980.433526851855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45980.433526851855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45980.433526851855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45980.433526851855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45980.433526851855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45980.433526851855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45980.433526851855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45980.433526851855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45980.433526851855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45980.433526851855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45980.433526851855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45980.433526851855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45980.433526851855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45980.433526851855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45980.433526851855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45980.433526851855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45980.433526851855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45980.433526851855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45980.433526851855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45980.433526851855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45980.433526851855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45980.433526851855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45980.433526851855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45980.433526851855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45980.433526851855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45980.433526851855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45980.433526851855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45980.433526851855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45980.433526851855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45980.433526851855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45980.433526851855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45980.433526851855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45980.433526851855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45980.433526851855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45980.433526851855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45980.433526851855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45980.433526851855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45980.433526851855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45980.433526851855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45980.433526851855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45980.433526851855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45980.433526851855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45980.433526851855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45980.433526851855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45980.433526851855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45980.433526851855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45980.433526851855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45980.433526851855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45980.433526851855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45980.433526851855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45980.433526851855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45980.433526851855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45980.433526851855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45980.433526851855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45980.433526851855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45980.433526851855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45980.433526851855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45980.433526851855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45980.433526851855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45980.433526851855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45980.433526851855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45980.433526851855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45980.433526851855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45980.433526851855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45980.433526851855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45980.433526851855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45980.433526851855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45980.433526851855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45980.433526851855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45980.433526851855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45980.433526851855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45980.433526851855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45980.433526851855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45980.433526851855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45980.433526851855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45980.433526851855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45980.433526851855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45980.433526851855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45980.433526851855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45980.433526851855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45980.433526851855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45980.433526851855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45980.433526851855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45980.433526851855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45980.433526851855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45980.433526851855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45980.433526851855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45980.433526851855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45980.433526851855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45980.433526851855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45980.433526851855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45980.433526851855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45980.433526851855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45980.433526851855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45980.433526851855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45980.433526851855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45980.433526851855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45980.433526851855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45980.433526851855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45980.433526851855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45980.433526851855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45980.433526851855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45980.433526851855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45980.433526851855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45980.433526851855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45980.433526851855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45980.433526851855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45980.433526851855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45980.433526851855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45980.433526851855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45980.433526851855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45980.433526851855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45980.433526851855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45980.433526851855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45980.433526851855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45980.433526851855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45980.433526851855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45980.433526851855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45980.433526851855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45980.433526851855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45980.433526851855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45980.433526851855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45980.433526851855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45980.433526851855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45980.433526851855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45980.433526851855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45980.433526851855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45980.433526851855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45980.433526851855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45980.433526851855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45980.433526851855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45980.433526851855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45980.433526851855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45980.433526851855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45980.433526851855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45980.433526851855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45980.433526851855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45980.433526851855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45980.433526851855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45980.433526851855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45980.433526851855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45980.433526851855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45980.433526851855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45980.433526851855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45980.433526851855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45980.433526851855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45980.433526851855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45980.433526851855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45980.433526851855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45980.433526851855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45980.433526851855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45980.433526851855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45980.433526851855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45980.433526851855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45980.433526851855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45980.433526851855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45980.433526851855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45980.433526851855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45980.433526851855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45980.433526851855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45980.433526851855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45980.433526851855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45980.433526851855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45980.433526851855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45980.433526851855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45980.433526851855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45980.433526851855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45980.433526851855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45980.433526851855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45980.433526851855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45980.433526851855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45980.433526851855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45980.433526851855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45980.433526851855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45980.433526851855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45980.433526851855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45980.433526851855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45980.433526851855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45980.433526851855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45980.433526851855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45980.433526851855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45980.433526851855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45980.433526851855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45980.433526851855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45980.433526851855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45980.433526851855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45980.433526851855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45980.433526851855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45980.433526851855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45980.433526851855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45980.433526851855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45980.433526851855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45980.433526851855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45980.433526851855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45980.433526851855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45980.433526851855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45980.433526851855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45980.433526851855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45980.433526851855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45980.433526851855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45980.433526851855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45980.433526851855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45980.433526851855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45980.433526851855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45980.433526851855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45980.433526851855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45980.433526851855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45980.433526851855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45980.433526851855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45980.433526851855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45980.433526851855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45980.433526851855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45980.433526851855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45980.433526851855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45980.433526851855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45980.433526851855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45980.433526851855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45980.433526851855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45980.433526851855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45980.433526851855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45980.433526851855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45980.433526851855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45980.433526851855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45980.433526851855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45980.433526851855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45980.433526851855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45980.433526851855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45980.433526851855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45980.433526851855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45980.433526851855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45980.433526851855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45980.433526851855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45980.433526851855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45980.433526851855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45980.433526851855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45980.433526851855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45980.433526851855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45980.433526851855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45980.433526851855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45980.433526851855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45980.433526851855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45980.433526851855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45980.433526851855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45980.433526851855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45980.433526851855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45980.433526851855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45980.433526851855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45980.433526851855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45980.433526851855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45980.433526851855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45980.433526851855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45980.433526851855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45980.433526851855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45980.433526851855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45980.433526851855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45980.433526851855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45980.433526851855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45980.433526851855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45980.433526851855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45980.433526851855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45980.433526851855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45980.433526851855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45980.433526851855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45980.433526851855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45980.433526851855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45980.433526851855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45980.433526851855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45980.433526851855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45980.433526851855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45980.433526851855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45980.433526851855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45980.433526851855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45980.433526851855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45980.433526851855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45980.433526851855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45980.433526851855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45980.433526851855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45980.433526851855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45980.433526851855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45980.433526851855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45980.433526851855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45980.433526851855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45980.433526851855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45980.433526851855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45980.433526851855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45980.433526851855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45980.433526851855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45980.433526851855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45980.433526851855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45980.433526851855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45980.433526851855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45980.433526851855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45980.433526851855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45980.433526851855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45980.433526851855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45980.433526851855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45980.433526851855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45980.433526851855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45980.433526851855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45980.433526851855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45980.433526851855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45980.433526851855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45980.433526851855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45980.433526851855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45980.433526851855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45980.433526851855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45980.433526851855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45980.433526851855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45980.433526851855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45980.433526851855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45980.433526851855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45980.433526851855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45980.433526851855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45980.433526851855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45980.433526851855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45980.433526851855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45980.433526851855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45980.433526851855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45980.433526851855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45980.433526851855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45980.433526851855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45980.433526851855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45980.433526851855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45980.433526851855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45980.433526851855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45980.433526851855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45980.433526851855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45980.433526851855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45980.433526851855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45980.433526851855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45980.433526851855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45980.433526851855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45980.433526851855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45980.433526851855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45980.433526851855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45980.433526851855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45980.433526851855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45980.433526851855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45980.433526851855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45980.433526851855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45980.433526851855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45980.433526851855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45980.433526851855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45980.433526851855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45980.433526851855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45980.433526851855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45980.433526851855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45980.433526851855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45980.433526851855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45980.433526851855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45980.433526851855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45980.433526851855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45980.433526851855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45980.433526851855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45980.433526851855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45980.433526851855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45980.433526851855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45980.433526851855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45980.433526851855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45980.433526851855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45980.433526851855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45980.433526851855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45980.433526851855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45980.433526851855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45980.433526851855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45980.433526851855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45980.433526851855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45980.433526851855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45980.433526851855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45980.433526851855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45980.433526851855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45980.433526851855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45980.433526851855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45980.433526851855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45980.433526851855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45980.433526851855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45980.433526851855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45980.433526851855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45980.433526851855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45980.433526851855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45980.433526851855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45980.433526851855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45980.433526851855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45980.433526851855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45980.433526851855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45980.433526851855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45980.433526851855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45980.433526851855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45980.433526851855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45980.433526851855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45980.433526851855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45980.433526851855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45980.433526851855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45980.433526851855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45980.433526851855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45980.433526851855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45980.433526851855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45980.433526851855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45980.433526851855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45980.433526851855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45980.433526851855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45980.433526851855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45980.433526851855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45980.433526851855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45980.433526851855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45980.433526851855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45980.433526851855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45980.433526851855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45980.433526851855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45980.433526851855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45980.433526851855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45980.433526851855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45980.433526851855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45980.433526851855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45980.433526851855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45980.433526851855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45980.433526851855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45980.433526851855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45980.433526851855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45980.433526851855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45980.433526851855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45980.433526851855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45980.433526851855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45980.433526851855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45980.433526851855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45980.433526851855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45980.433526851855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45980.433526851855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45980.433526851855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45980.433526851855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45980.433526851855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45980.433526851855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45980.433526851855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45980.433526851855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45980.433526851855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45980.433526851855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45980.433526851855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45980.433526851855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45980.433526851855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45980.433526851855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45980.433526851855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45980.433526851855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45980.433526851855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45980.433526851855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45980.433526851855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45980.433526851855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45980.433526851855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45980.433526851855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45980.433526851855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45980.433526851855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45980.433526851855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45980.433526851855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45980.433526851855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45980.433526851855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45980.433526851855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45980.433526851855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45980.433526851855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45980.433526851855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45980.433526851855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45980.433526851855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45980.433526851855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45980.433526851855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45980.433526851855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45980.433526851855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45980.433526851855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45980.433526851855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45980.433526851855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45980.433526851855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45980.433526851855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45980.433526851855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45980.433526851855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45980.433526851855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45980.433526851855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45980.433526851855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45980.433526851855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45980.433526851855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45980.433526851855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45980.433526851855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45980.433526851855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45980.433526851855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45980.433526851855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45980.433526851855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45980.433526851855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45980.433526851855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45980.433526851855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45980.433526851855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45980.433526851855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45980.433526851855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45980.433526851855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45980.433526851855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45980.433526851855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45980.433526851855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45980.433526851855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45980.433526851855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45980.433526851855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45980.433526851855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45980.433526851855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45980.433526851855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45980.433526851855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45980.433526851855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45980.433526851855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45980.433526851855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45980.433526851855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45980.433526851855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45980.433526851855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45980.433526851855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45980.433526851855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45980.433526851855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45980.433526851855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45980.433526851855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45980.433526851855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45980.433526851855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45980.433526851855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45980.433526851855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45980.433526851855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45980.433526851855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45980.433526851855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45980.433526851855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45980.433526851855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45980.433526851855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45980.433526851855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45980.433526851855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45980.433526851855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45980.433526851855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45980.433526851855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45980.433526851855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45980.433526851855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45980.433526851855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45980.433526851855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45980.433526851855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45980.433526851855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45980.433526851855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45980.433526851855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45980.433526851855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45980.433526851855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45980.433526851855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45980.433526851855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45980.433526851855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45980.433526851855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45980.433526851855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45980.433526851855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45980.433526851855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45980.433526851855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45980.433526851855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45980.433526851855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45980.433526851855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45980.433526851855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45980.433526851855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45980.433526851855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45980.433526851855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45980.433526851855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45980.433526851855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45980.433526851855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45980.433526851855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45980.433526851855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276.95280925925908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36966</v>
      </c>
      <c r="E3" s="94" t="s">
        <v>39104</v>
      </c>
      <c r="F3" s="95">
        <v>45980.052881944444</v>
      </c>
      <c r="G3" s="96">
        <f ca="1">IFERROR(NOW()-F3,"")</f>
        <v>0.38064490741089685</v>
      </c>
      <c r="H3" s="95">
        <v>45980.166921296295</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ref="G4:G65" ca="1" si="0">IFERROR(NOW()-F4,"")</f>
        <v>45980.433526851855</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36224</v>
      </c>
      <c r="E5" s="94"/>
      <c r="F5" s="95"/>
      <c r="G5" s="96">
        <f t="shared" ca="1" si="0"/>
        <v>45980.433526851855</v>
      </c>
      <c r="H5" s="95"/>
      <c r="I5" s="113" t="str">
        <f>IFERROR(VLOOKUP(D5,DB!A:F,6,0),"")</f>
        <v>SCECO</v>
      </c>
      <c r="J5" s="113" t="str">
        <f>IFERROR(VLOOKUP(D5,DB!A:G,7,0),"")</f>
        <v>Dead</v>
      </c>
      <c r="K5" s="97"/>
      <c r="L5" s="91" t="str">
        <f>IFERROR(VLOOKUP(D5,DB!A:I,9,0),"")</f>
        <v>Latis</v>
      </c>
    </row>
    <row r="6" spans="1:16" ht="15" customHeight="1">
      <c r="A6" s="113"/>
      <c r="B6" s="113" t="str">
        <f>IFERROR(VLOOKUP(D6,DB!A:K,11,0),"")</f>
        <v/>
      </c>
      <c r="C6" s="93"/>
      <c r="D6" s="91"/>
      <c r="E6" s="94"/>
      <c r="F6" s="95"/>
      <c r="G6" s="96">
        <f t="shared" ca="1" si="0"/>
        <v>45980.433526851855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45980.433526851855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45980.433526851855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45980.433526851855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45980.433526851855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45980.433526851855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45980.433526851855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45980.433526851855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45980.433526851855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45980.433526851855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45980.433526851855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45980.433526851855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45980.433526851855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45980.433526851855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45980.433526851855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45980.433526851855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45980.433526851855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45980.433526851855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45980.433526851855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45980.433526851855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45980.433526851855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45980.433526851855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45980.433526851855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45980.433526851855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45980.433526851855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45980.433526851855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45980.433526851855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45980.433526851855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45980.433526851855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45980.433526851855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45980.433526851855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45980.433526851855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45980.433526851855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45980.433526851855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45980.433526851855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45980.433526851855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45980.433526851855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45980.433526851855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45980.433526851855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45980.433526851855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45980.433526851855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45980.433526851855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45980.433526851855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45980.433526851855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45980.433526851855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45980.433526851855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45980.433526851855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45980.433526851855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45980.433526851855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45980.433526851855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45980.433526851855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45980.433526851855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45980.433526851855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45980.433526851855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45980.433526851855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45980.433526851855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45980.433526851855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45980.433526851855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45980.433526851855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45980.433526851855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45980.433526851855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45980.433526851855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45980.433526851855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45980.433526851855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45980.433526851855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45980.433526851855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45980.433526851855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45980.433526851855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45980.433526851855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45980.433526851855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45980.433526851855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45980.433526851855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45980.433526851855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45980.433526851855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45980.433526851855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45980.433526851855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45980.433526851855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45980.433526851855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45980.433526851855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45980.433526851855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45980.433526851855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45980.433526851855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45980.433526851855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45980.433526851855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45980.433526851855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45980.433526851855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45980.433526851855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45980.433526851855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45980.433526851855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45980.433526851855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45980.433526851855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45980.433526851855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45980.433526851855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45980.433526851855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45980.433526851855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45980.433526851855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45980.433526851855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45980.433526851855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45980.433526851855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45980.433526851855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45980.433526851855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45980.433526851855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45980.433526851855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45980.433526851855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45980.433526851855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45980.433526851855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45980.433526851855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45980.433526851855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45980.433526851855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45980.433526851855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45980.433526851855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45980.433526851855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45980.433526851855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45980.433526851855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45980.433526851855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45980.433526851855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45980.433526851855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45980.433526851855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45980.433526851855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45980.433526851855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45980.433526851855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45980.433526851855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45980.433526851855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45980.433526851855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45980.433526851855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45980.433526851855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45980.433526851855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45980.433526851855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45980.433526851855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45980.433526851855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45980.433526851855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45980.433526851855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45980.433526851855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45980.433526851855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45980.433526851855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45980.433526851855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45980.433526851855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45980.433526851855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45980.433526851855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45980.433526851855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45980.433526851855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45980.433526851855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45980.433526851855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45980.433526851855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45980.433526851855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45980.433526851855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45980.433526851855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45980.433526851855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45980.433526851855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45980.433526851855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45980.433526851855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45980.433526851855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45980.433526851855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45980.433526851855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45980.433526851855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45980.433526851855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45980.433526851855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45980.433526851855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45980.433526851855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45980.433526851855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45980.433526851855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45980.433526851855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45980.433526851855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45980.433526851855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45980.433526851855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45980.433526851855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45980.433526851855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45980.433526851855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45980.433526851855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45980.433526851855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45980.433526851855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45980.433526851855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45980.433526851855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45980.433526851855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45980.433526851855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45980.433526851855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45980.433526851855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45980.433526851855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45980.433526851855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45980.433526851855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45980.433526851855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45980.433526851855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45980.433526851855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45980.433526851855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45980.433526851855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45980.433526851855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45980.433526851855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45980.433526851855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45980.433526851855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45980.433526851855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45980.433526851855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45980.433526851855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45980.433526851855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45980.433526851855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45980.433526851855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45980.433526851855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45980.433526851855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45980.433526851855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45980.433526851855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45980.433526851855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45980.433526851855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45980.433526851855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45980.433526851855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45980.433526851855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45980.433526851855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45980.433526851855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45980.433526851855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45980.433526851855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45980.433526851855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45980.433526851855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45980.433526851855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45980.433526851855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45980.433526851855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45980.433526851855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45980.433526851855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45980.433526851855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45980.433526851855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45980.433526851855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45980.433526851855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45980.433526851855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45980.433526851855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45980.433526851855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45980.433526851855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45980.433526851855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45980.433526851855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45980.433526851855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45980.433526851855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45980.433526851855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45980.433526851855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45980.433526851855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45980.433526851855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45980.433526851855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45980.433526851855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45980.433526851855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45980.433526851855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45980.433526851855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45980.433526851855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45980.433526851855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45980.433526851855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45980.433526851855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45980.433526851855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45980.433526851855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45980.433526851855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45980.433526851855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45980.433526851855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45980.433526851855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45980.433526851855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45980.433526851855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45980.433526851855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45980.433526851855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45980.433526851855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45980.433526851855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45980.433526851855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45980.433526851855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45980.433526851855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45980.433526851855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45980.433526851855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45980.433526851855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45980.433526851855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45980.433526851855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45980.433526851855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45980.433526851855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45980.433526851855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45980.433526851855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45980.433526851855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45980.433526851855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45980.433526851855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45980.433526851855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45980.433526851855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45980.433526851855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45980.433526851855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45980.433526851855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45980.433526851855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45980.433526851855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45980.433526851855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45980.433526851855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45980.433526851855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45980.433526851855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45980.433526851855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45980.433526851855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45980.433526851855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45980.433526851855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45980.433526851855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45980.433526851855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45980.433526851855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45980.433526851855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45980.433526851855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45980.433526851855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45980.433526851855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45980.433526851855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45980.433526851855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45980.433526851855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45980.433526851855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45980.433526851855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45980.433526851855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45980.433526851855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45980.433526851855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45980.433526851855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45980.433526851855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45980.433526851855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45980.433526851855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45980.433526851855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45980.433526851855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45980.433526851855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45980.433526851855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45980.433526851855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45980.433526851855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45980.433526851855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45980.433526851855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45980.433526851855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45980.433526851855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45980.433526851855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45980.433526851855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45980.433526851855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45980.433526851855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45980.433526851855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45980.433526851855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45980.433526851855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45980.433526851855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45980.433526851855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45980.433526851855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45980.433526851855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45980.433526851855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45980.433526851855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45980.433526851855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45980.433526851855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45980.433526851855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45980.433526851855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45980.433526851855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45980.433526851855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45980.433526851855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45980.433526851855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45980.433526851855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45980.433526851855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45980.433526851855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45980.433526851855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45980.433526851855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45980.433526851855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45980.433526851855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45980.433526851855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45980.433526851855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45980.433526851855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45980.433526851855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45980.433526851855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45980.433526851855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45980.433526851855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45980.433526851855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45980.433526851855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45980.433526851855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45980.433526851855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45980.433526851855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45980.433526851855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45980.433526851855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45980.433526851855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45980.433526851855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45980.433526851855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45980.433526851855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45980.433526851855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45980.433526851855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45980.433526851855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45980.433526851855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45980.433526851855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45980.433526851855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45980.433526851855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45980.433526851855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45980.433526851855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45980.433526851855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45980.433526851855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45980.433526851855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45980.433526851855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45980.433526851855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45980.433526851855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45980.433526851855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45980.433526851855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45980.433526851855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45980.433526851855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45980.433526851855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45980.433526851855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45980.433526851855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45980.433526851855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45980.433526851855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45980.433526851855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45980.433526851855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45980.433526851855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45980.433526851855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45980.433526851855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45980.433526851855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45980.433526851855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45980.433526851855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45980.433526851855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45980.433526851855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45980.433526851855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45980.433526851855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45980.433526851855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45980.433526851855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45980.433526851855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45980.433526851855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45980.433526851855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45980.433526851855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45980.433526851855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45980.433526851855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45980.433526851855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45980.433526851855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45980.433526851855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45980.433526851855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45980.433526851855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45980.433526851855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45980.433526851855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45980.433526851855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45980.433526851855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45980.433526851855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45980.433526851855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45980.433526851855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45980.433526851855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45980.433526851855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45980.433526851855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45980.433526851855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45980.433526851855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45980.433526851855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45980.433526851855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45980.433526851855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45980.433526851855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45980.433526851855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45980.433526851855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45980.433526851855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45980.433526851855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45980.433526851855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45980.433526851855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45980.433526851855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45980.433526851855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45980.433526851855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45980.433526851855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45980.433526851855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45980.433526851855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45980.433526851855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45980.433526851855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45980.433526851855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45980.433526851855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45980.433526851855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45980.433526851855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45980.433526851855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45980.433526851855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45980.433526851855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45980.433526851855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45980.433526851855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45980.433526851855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45980.433526851855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45980.433526851855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45980.433526851855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45980.433526851855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45980.433526851855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45980.433526851855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45980.433526851855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45980.433526851855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45980.433526851855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45980.433526851855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45980.433526851855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45980.433526851855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45980.433526851855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45980.433526851855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45980.433526851855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45980.433526851855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45980.433526851855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45980.433526851855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45980.433526851855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45980.433526851855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45980.433526851855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45980.433526851855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45980.433526851855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45980.433526851855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45980.433526851855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45980.433526851855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45980.433526851855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45980.433526851855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45980.433526851855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45980.433526851855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45980.433526851855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45980.433526851855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45980.433526851855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45980.433526851855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45980.433526851855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45980.433526851855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45980.433526851855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45980.433526851855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45980.433526851855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45980.433526851855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45980.433526851855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45980.433526851855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45980.433526851855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45980.433526851855</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88.601466666666965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54.24464953703864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31.772415740742872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2.918723611117457</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45980.433526851855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45980.433526851855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45980.433526851855</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45980.433526851855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45980.433526851855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45980.433526851855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45980.433526851855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45980.433526851855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45980.433526851855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45980.433526851855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45980.433526851855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45980.433526851855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45980.433526851855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45980.433526851855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45980.433526851855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45980.433526851855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45980.433526851855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45980.433526851855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45980.433526851855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45980.433526851855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45980.433526851855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45980.433526851855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45980.433526851855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45980.433526851855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45980.433526851855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45980.433526851855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45980.433526851855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45980.433526851855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45980.433526851855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45980.433526851855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45980.433526851855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45980.433526851855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45980.433526851855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45980.433526851855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45980.433526851855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45980.433526851855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45980.433526851855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45980.433526851855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45980.433526851855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45980.433526851855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45980.433526851855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45980.433526851855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45980.433526851855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45980.433526851855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45980.433526851855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45980.433526851855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45980.433526851855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45980.433526851855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45980.433526851855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45980.433526851855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45980.433526851855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45980.433526851855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45980.433526851855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45980.433526851855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45980.433526851855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45980.433526851855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45980.433526851855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45980.433526851855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45980.433526851855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45980.433526851855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45980.433526851855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45980.433526851855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45980.433526851855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45980.433526851855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45980.433526851855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45980.433526851855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45980.433526851855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45980.433526851855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45980.433526851855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45980.433526851855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45980.433526851855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45980.433526851855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45980.433526851855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45980.433526851855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45980.433526851855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45980.433526851855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45980.433526851855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45980.433526851855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45980.433526851855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45980.433526851855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45980.433526851855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45980.433526851855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45980.433526851855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45980.433526851855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45980.433526851855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45980.433526851855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45980.433526851855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45980.433526851855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45980.433526851855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45980.433526851855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45980.433526851855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45980.433526851855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45980.433526851855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45980.433526851855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45980.433526851855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45980.433526851855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45980.433526851855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45980.433526851855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45980.433526851855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45980.433526851855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45980.433526851855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45980.433526851855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45980.433526851855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45980.433526851855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45980.433526851855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45980.433526851855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45980.433526851855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45980.433526851855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45980.433526851855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45980.433526851855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45980.433526851855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45980.433526851855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45980.433526851855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45980.433526851855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45980.433526851855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45980.433526851855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45980.433526851855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45980.433526851855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45980.433526851855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45980.433526851855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45980.433526851855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45980.433526851855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45980.433526851855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45980.433526851855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45980.433526851855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45980.433526851855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45980.433526851855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45980.433526851855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45980.433526851855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45980.433526851855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45980.433526851855</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45980.433526851855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45980.433526851855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45980.433526851855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45980.433526851855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45980.433526851855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45980.433526851855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45980.433526851855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45980.433526851855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45980.433526851855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45980.433526851855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45980.433526851855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45980.433526851855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45980.433526851855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45980.433526851855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45980.433526851855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45980.433526851855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45980.433526851855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45980.433526851855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45980.433526851855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45980.433526851855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45980.433526851855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45980.433526851855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45980.433526851855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45980.433526851855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45980.433526851855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45980.433526851855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45980.433526851855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45980.433526851855</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3</v>
      </c>
      <c r="D2" s="119" t="s">
        <v>34485</v>
      </c>
      <c r="E2" s="109" t="s">
        <v>39021</v>
      </c>
      <c r="F2" s="121">
        <v>45980.391828703701</v>
      </c>
      <c r="G2" s="104">
        <f t="shared" ref="G2:G30" ca="1" si="0">IFERROR(NOW()-F2,"-")</f>
        <v>4.1698148153955117E-2</v>
      </c>
      <c r="H2" s="121">
        <v>45980.391828703701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45980.433526851855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45980.433526851855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45980.433526851855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45980.433526851855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45980.433526851855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45980.433526851855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45980.433526851855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45980.433526851855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45980.433526851855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45980.433526851855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45980.433526851855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45980.433526851855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45980.433526851855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45980.433526851855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45980.433526851855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45980.433526851855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45980.433526851855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45980.433526851855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45980.433526851855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45980.433526851855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45980.433526851855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45980.433526851855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45980.433526851855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45980.433526851855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45980.433526851855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45980.433526851855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45980.433526851855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45980.433526851855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45980.433526851855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45980.433526851855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45980.433526851855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45980.433526851855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45980.433526851855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45980.433526851855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45980.433526851855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45980.433526851855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45980.433526851855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45980.433526851855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45980.433526851855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45980.433526851855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45980.433526851855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45980.433526851855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45980.433526851855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45980.433526851855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45980.433526851855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45980.433526851855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45980.433526851855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45980.433526851855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45980.433526851855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45980.433526851855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45980.433526851855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45980.433526851855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45980.433526851855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45980.433526851855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45980.433526851855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45980.433526851855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45980.433526851855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45980.433526851855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45980.433526851855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45980.433526851855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45980.433526851855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45980.433526851855</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